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DSAF\Prévisions budgétaires\2024- Prévision budgétaires\Formulaires\"/>
    </mc:Choice>
  </mc:AlternateContent>
  <bookViews>
    <workbookView xWindow="0" yWindow="12" windowWidth="15192" windowHeight="8448" tabRatio="856" firstSheet="1" activeTab="1"/>
  </bookViews>
  <sheets>
    <sheet name="Éléments à respecter" sheetId="18" r:id="rId1"/>
    <sheet name="1-Présentation" sheetId="1" r:id="rId2"/>
    <sheet name="2-Équipe" sheetId="14" r:id="rId3"/>
    <sheet name="3-Budget - RECETTES" sheetId="13" r:id="rId4"/>
    <sheet name="4-Budget - DÉBOURSÉS" sheetId="3" r:id="rId5"/>
    <sheet name="5-Récapitulation" sheetId="4" r:id="rId6"/>
    <sheet name="Contribution dicoésaine Prév" sheetId="23" r:id="rId7"/>
    <sheet name="6-Suivi dons dédiés" sheetId="15" r:id="rId8"/>
    <sheet name="7-Locaux à louer" sheetId="22" r:id="rId9"/>
  </sheets>
  <definedNames>
    <definedName name="a" localSheetId="0">#REF!</definedName>
    <definedName name="a">#REF!</definedName>
    <definedName name="_xlnm.Print_Area" localSheetId="1">'1-Présentation'!$A$1:$L$43</definedName>
    <definedName name="_xlnm.Print_Area" localSheetId="2">'2-Équipe'!$A$1:$I$27</definedName>
    <definedName name="_xlnm.Print_Area" localSheetId="3">'3-Budget - RECETTES'!$A$1:$I$70</definedName>
    <definedName name="_xlnm.Print_Area" localSheetId="4">'4-Budget - DÉBOURSÉS'!$A$1:$M$93</definedName>
    <definedName name="_xlnm.Print_Area" localSheetId="5">'5-Récapitulation'!$A$1:$F$37</definedName>
    <definedName name="_xlnm.Print_Area" localSheetId="8">'7-Locaux à louer'!$A$1:$F$39</definedName>
    <definedName name="_xlnm.Print_Area" localSheetId="0">'Éléments à respecter'!$A$1:$I$19</definedName>
  </definedNames>
  <calcPr calcId="152511"/>
</workbook>
</file>

<file path=xl/calcChain.xml><?xml version="1.0" encoding="utf-8"?>
<calcChain xmlns="http://schemas.openxmlformats.org/spreadsheetml/2006/main">
  <c r="A3" i="23" l="1"/>
  <c r="K17" i="3" l="1"/>
  <c r="K84" i="3" s="1"/>
  <c r="K92" i="3" s="1"/>
  <c r="H27" i="14"/>
  <c r="H56" i="23"/>
  <c r="H54" i="23"/>
  <c r="P25" i="23"/>
  <c r="S25" i="23"/>
  <c r="P24" i="23"/>
  <c r="S24" i="23"/>
  <c r="P23" i="23"/>
  <c r="S23" i="23"/>
  <c r="P16" i="23"/>
  <c r="S16" i="23"/>
  <c r="P15" i="23"/>
  <c r="S15" i="23"/>
  <c r="P14" i="23"/>
  <c r="S14" i="23"/>
  <c r="P13" i="23"/>
  <c r="S13" i="23"/>
  <c r="T2" i="23"/>
  <c r="P49" i="23"/>
  <c r="S49" i="23"/>
  <c r="S37" i="23"/>
  <c r="S28" i="23"/>
  <c r="I4" i="13"/>
  <c r="G4" i="13"/>
  <c r="K4" i="3"/>
  <c r="I4" i="3"/>
  <c r="I79" i="3"/>
  <c r="I82" i="3"/>
  <c r="G44" i="13"/>
  <c r="G59" i="13"/>
  <c r="K90" i="3"/>
  <c r="K82" i="3"/>
  <c r="K76" i="3"/>
  <c r="K67" i="3"/>
  <c r="K62" i="3"/>
  <c r="K55" i="3"/>
  <c r="K46" i="3"/>
  <c r="K34" i="3"/>
  <c r="K27" i="3"/>
  <c r="I90" i="3"/>
  <c r="I76" i="3"/>
  <c r="I67" i="3"/>
  <c r="I62" i="3"/>
  <c r="I55" i="3"/>
  <c r="I46" i="3"/>
  <c r="I34" i="3"/>
  <c r="I27" i="3"/>
  <c r="I17" i="3"/>
  <c r="I84" i="3" s="1"/>
  <c r="I92" i="3" s="1"/>
  <c r="F8" i="4" s="1"/>
  <c r="I67" i="13"/>
  <c r="I40" i="13"/>
  <c r="I35" i="13"/>
  <c r="I28" i="13"/>
  <c r="I22" i="13"/>
  <c r="G67" i="13"/>
  <c r="G40" i="13"/>
  <c r="G35" i="13"/>
  <c r="G28" i="13"/>
  <c r="G22" i="13"/>
  <c r="G61" i="13" s="1"/>
  <c r="G69" i="13" s="1"/>
  <c r="A2" i="22"/>
  <c r="A1" i="22"/>
  <c r="J15" i="15"/>
  <c r="J55" i="15"/>
  <c r="J29" i="15"/>
  <c r="K79" i="3"/>
  <c r="J51" i="15"/>
  <c r="A1" i="4"/>
  <c r="A2" i="4"/>
  <c r="A1" i="3"/>
  <c r="A2" i="3"/>
  <c r="A1" i="13"/>
  <c r="A2" i="13"/>
  <c r="A1" i="14"/>
  <c r="A2" i="14"/>
  <c r="I59" i="13"/>
  <c r="I61" i="13"/>
  <c r="I69" i="13" s="1"/>
  <c r="J17" i="15"/>
  <c r="F31" i="15" s="1"/>
  <c r="F6" i="4" l="1"/>
  <c r="F10" i="4" s="1"/>
  <c r="F18" i="4" s="1"/>
  <c r="S6" i="23"/>
  <c r="S30" i="23" s="1"/>
  <c r="S39" i="23" s="1"/>
  <c r="P46" i="23" s="1"/>
  <c r="S46" i="23" s="1"/>
  <c r="S56" i="23" l="1"/>
  <c r="S54" i="23"/>
  <c r="S59" i="23" s="1"/>
</calcChain>
</file>

<file path=xl/sharedStrings.xml><?xml version="1.0" encoding="utf-8"?>
<sst xmlns="http://schemas.openxmlformats.org/spreadsheetml/2006/main" count="345" uniqueCount="289">
  <si>
    <t>LA FABRIQUE DE LA PAROISSE DE</t>
  </si>
  <si>
    <t>PRÉVISIONS BUDGÉTAIRES POUR L'ANNÉE</t>
  </si>
  <si>
    <t>NOM</t>
  </si>
  <si>
    <t>ADRESSE</t>
  </si>
  <si>
    <t>CODE POSTAL</t>
  </si>
  <si>
    <t>TÉLÉPHONE</t>
  </si>
  <si>
    <t>FIN DE MANDAT</t>
  </si>
  <si>
    <t>OCCUPATION</t>
  </si>
  <si>
    <t>Numéro de téléphone</t>
  </si>
  <si>
    <t>Occupation permanente</t>
  </si>
  <si>
    <t>Année de fin de mandat</t>
  </si>
  <si>
    <t>No téléphone</t>
  </si>
  <si>
    <t>No télécopieur</t>
  </si>
  <si>
    <t>Courriel</t>
  </si>
  <si>
    <t xml:space="preserve"> </t>
  </si>
  <si>
    <t>Quêtes commandées par le diocèse pour d'autres organismes</t>
  </si>
  <si>
    <t>GRAND TOTAL</t>
  </si>
  <si>
    <t>BUDGET  DES  DÉBOURSÉS</t>
  </si>
  <si>
    <t>Remboursement de salaires au diocèse ou à une autre paroisse</t>
  </si>
  <si>
    <t>Formation continue du personnel</t>
  </si>
  <si>
    <t>Ministère occasionnel incluant conférencier, prédicateur de retraite…</t>
  </si>
  <si>
    <t>Offrandes de messe aux prêtres</t>
  </si>
  <si>
    <t>Nourriture</t>
  </si>
  <si>
    <t>Logement</t>
  </si>
  <si>
    <t>ACTIVITÉS RELIGIEUSES</t>
  </si>
  <si>
    <t xml:space="preserve">Frais pour le culte </t>
  </si>
  <si>
    <t>A) Éducation à la foi des 0-12 ans</t>
  </si>
  <si>
    <t>B) Pastorale jeunesse</t>
  </si>
  <si>
    <t>C) Éducation à la foi des adultes</t>
  </si>
  <si>
    <t>D) Pastorale de la santé</t>
  </si>
  <si>
    <t>E) Pastorale sociale</t>
  </si>
  <si>
    <t>Cierges</t>
  </si>
  <si>
    <t>FRAIS ADMINISTRATIFS</t>
  </si>
  <si>
    <t>Fourniture de bureau</t>
  </si>
  <si>
    <t>Téléphone et internet</t>
  </si>
  <si>
    <t>Honoraires professionnels</t>
  </si>
  <si>
    <t>BATIMENTS</t>
  </si>
  <si>
    <t>Église</t>
  </si>
  <si>
    <t>Entretien, incluant réparations mineures</t>
  </si>
  <si>
    <t>Électricité</t>
  </si>
  <si>
    <t>Chauffage</t>
  </si>
  <si>
    <t xml:space="preserve">   - financées partiellement par des programmes gouvernementaux</t>
  </si>
  <si>
    <t xml:space="preserve">   - financées entièrement par la paroisse</t>
  </si>
  <si>
    <t>Assurances feu, vol et responsabilité</t>
  </si>
  <si>
    <t>Taxes</t>
  </si>
  <si>
    <t>Presbytère et autres immeubles</t>
  </si>
  <si>
    <t>DÉPENSES FINANCIÈRES</t>
  </si>
  <si>
    <t>Intérêts payés</t>
  </si>
  <si>
    <t>Frais de banque</t>
  </si>
  <si>
    <t>Frais de chancellerie</t>
  </si>
  <si>
    <t>Autres remboursements</t>
  </si>
  <si>
    <t>AUTRES</t>
  </si>
  <si>
    <t>Cimetière</t>
  </si>
  <si>
    <t>TOTAL DES DÉPENSES</t>
  </si>
  <si>
    <t>TPS à recevoir</t>
  </si>
  <si>
    <t>TVQ à recevoir</t>
  </si>
  <si>
    <t>RÉCAPITULATION</t>
  </si>
  <si>
    <t>Grand total des recettes</t>
  </si>
  <si>
    <t>Grand total des déboursés</t>
  </si>
  <si>
    <t>Emprunts prévus</t>
  </si>
  <si>
    <t>+</t>
  </si>
  <si>
    <t>Vente de placements</t>
  </si>
  <si>
    <t>-</t>
  </si>
  <si>
    <t>Achat de placements</t>
  </si>
  <si>
    <t>Vu et approuvé</t>
  </si>
  <si>
    <t>Le</t>
  </si>
  <si>
    <t>par</t>
  </si>
  <si>
    <t>TOTAL</t>
  </si>
  <si>
    <t>Personne à contacter pour information sur les prévisions budgétaires</t>
  </si>
  <si>
    <t>BÉNÉVOLE / EMPLOYÉ</t>
  </si>
  <si>
    <t>COURRIEL</t>
  </si>
  <si>
    <t>adoptées à l'Assemblée de Fabrique tenue le</t>
  </si>
  <si>
    <t>1.</t>
  </si>
  <si>
    <t>2.</t>
  </si>
  <si>
    <t>3.</t>
  </si>
  <si>
    <t>4.</t>
  </si>
  <si>
    <t>5.</t>
  </si>
  <si>
    <t>6.</t>
  </si>
  <si>
    <t>AUTRES SORTIES DE FONDS</t>
  </si>
  <si>
    <t>Achat d'immobilisations</t>
  </si>
  <si>
    <r>
      <t>Curé</t>
    </r>
    <r>
      <rPr>
        <sz val="10"/>
        <rFont val="Arial"/>
        <family val="2"/>
      </rPr>
      <t xml:space="preserve"> </t>
    </r>
    <r>
      <rPr>
        <sz val="10"/>
        <rFont val="Arial"/>
        <family val="2"/>
      </rPr>
      <t xml:space="preserve">/ </t>
    </r>
    <r>
      <rPr>
        <b/>
        <sz val="10"/>
        <rFont val="Arial"/>
        <family val="2"/>
      </rPr>
      <t xml:space="preserve">Administrateur paroissial </t>
    </r>
    <r>
      <rPr>
        <sz val="10"/>
        <rFont val="Arial"/>
        <family val="2"/>
      </rPr>
      <t xml:space="preserve">/ </t>
    </r>
    <r>
      <rPr>
        <b/>
        <sz val="10"/>
        <rFont val="Arial"/>
        <family val="2"/>
      </rPr>
      <t>Modérateur</t>
    </r>
    <r>
      <rPr>
        <sz val="10"/>
        <rFont val="Arial"/>
        <family val="2"/>
      </rPr>
      <t xml:space="preserve"> / </t>
    </r>
    <r>
      <rPr>
        <b/>
        <sz val="10"/>
        <rFont val="Arial"/>
        <family val="2"/>
      </rPr>
      <t>Responsable</t>
    </r>
  </si>
  <si>
    <t>Curé / Administrateur paroissial / Modérateur / Responsable</t>
  </si>
  <si>
    <t>Site Web</t>
  </si>
  <si>
    <t>(spécifier)</t>
  </si>
  <si>
    <r>
      <t>Marguilliers - Marguillières</t>
    </r>
    <r>
      <rPr>
        <sz val="10"/>
        <rFont val="Arial"/>
        <family val="2"/>
      </rPr>
      <t xml:space="preserve"> (</t>
    </r>
    <r>
      <rPr>
        <i/>
        <sz val="10"/>
        <color indexed="10"/>
        <rFont val="Arial"/>
        <family val="2"/>
      </rPr>
      <t>en fonction à la date d'acceptation du budget</t>
    </r>
    <r>
      <rPr>
        <sz val="10"/>
        <rFont val="Arial"/>
        <family val="2"/>
      </rPr>
      <t>)</t>
    </r>
  </si>
  <si>
    <t>Adresse</t>
  </si>
  <si>
    <t>Code postal</t>
  </si>
  <si>
    <r>
      <t xml:space="preserve">Nom &amp;                        Courriel </t>
    </r>
    <r>
      <rPr>
        <sz val="10"/>
        <rFont val="Arial"/>
        <family val="2"/>
      </rPr>
      <t>(</t>
    </r>
    <r>
      <rPr>
        <sz val="10"/>
        <rFont val="Arial"/>
        <family val="2"/>
      </rPr>
      <t>@)</t>
    </r>
  </si>
  <si>
    <r>
      <t xml:space="preserve"> </t>
    </r>
    <r>
      <rPr>
        <sz val="10"/>
        <rFont val="Arial"/>
        <family val="2"/>
      </rPr>
      <t>@</t>
    </r>
  </si>
  <si>
    <t xml:space="preserve"> @</t>
  </si>
  <si>
    <t>(Signatures)</t>
  </si>
  <si>
    <r>
      <t xml:space="preserve">Divers </t>
    </r>
    <r>
      <rPr>
        <b/>
        <sz val="11"/>
        <color indexed="12"/>
        <rFont val="Arial"/>
        <family val="2"/>
      </rPr>
      <t>(annexer une liste)</t>
    </r>
  </si>
  <si>
    <t>Frais reliés aux activités en :</t>
  </si>
  <si>
    <r>
      <t xml:space="preserve">Entretien, incluant réparations mineures et </t>
    </r>
    <r>
      <rPr>
        <b/>
        <sz val="11"/>
        <rFont val="Arial"/>
        <family val="2"/>
      </rPr>
      <t>frais de loyer</t>
    </r>
  </si>
  <si>
    <r>
      <t>REMBOURSEMENTS</t>
    </r>
    <r>
      <rPr>
        <sz val="11"/>
        <rFont val="Arial"/>
        <family val="2"/>
      </rPr>
      <t xml:space="preserve"> (autres que les salaires)</t>
    </r>
  </si>
  <si>
    <t>de leur fonction et du nombre d'heures travaillées sur une base annuelle)</t>
  </si>
  <si>
    <r>
      <t>PERSONNEL</t>
    </r>
    <r>
      <rPr>
        <b/>
        <i/>
        <sz val="10"/>
        <rFont val="Arial"/>
        <family val="2"/>
      </rPr>
      <t xml:space="preserve"> </t>
    </r>
    <r>
      <rPr>
        <b/>
        <i/>
        <sz val="10"/>
        <color indexed="10"/>
        <rFont val="Arial"/>
        <family val="2"/>
      </rPr>
      <t>(Veuillez SVP joindre une liste détaillée des employés,</t>
    </r>
  </si>
  <si>
    <r>
      <t xml:space="preserve">Excédent des recettes ou </t>
    </r>
    <r>
      <rPr>
        <b/>
        <i/>
        <sz val="14"/>
        <color indexed="10"/>
        <rFont val="Arial"/>
        <family val="2"/>
      </rPr>
      <t>(des déboursés)</t>
    </r>
  </si>
  <si>
    <r>
      <t xml:space="preserve">Surplus ou </t>
    </r>
    <r>
      <rPr>
        <b/>
        <i/>
        <sz val="14"/>
        <color indexed="10"/>
        <rFont val="Arial"/>
        <family val="2"/>
      </rPr>
      <t>(déficit)</t>
    </r>
    <r>
      <rPr>
        <b/>
        <sz val="14"/>
        <rFont val="Arial"/>
        <family val="2"/>
      </rPr>
      <t xml:space="preserve"> de caisse</t>
    </r>
  </si>
  <si>
    <t>CONTRIBUTION AU DIOCÈSE ET AUX ŒUVRES DIOCÉSAINES</t>
  </si>
  <si>
    <t xml:space="preserve">BUDGET  DES  RECETTES </t>
  </si>
  <si>
    <t>REVENUS DE NATURE RELIGIEUSE</t>
  </si>
  <si>
    <t>Quêtes pour la paroisse</t>
  </si>
  <si>
    <t>Dîme et Offrande annuelle</t>
  </si>
  <si>
    <t>Dons - Souscriptions</t>
  </si>
  <si>
    <t>Messes annoncées</t>
  </si>
  <si>
    <t>Mariages</t>
  </si>
  <si>
    <t>Funérailles</t>
  </si>
  <si>
    <t>Luminaires</t>
  </si>
  <si>
    <t>Contributions aux activités en</t>
  </si>
  <si>
    <t xml:space="preserve">    A)</t>
  </si>
  <si>
    <t>Éducation à la foi des 0-12 ans</t>
  </si>
  <si>
    <t xml:space="preserve">    B)</t>
  </si>
  <si>
    <t>Pastorale jeunesse</t>
  </si>
  <si>
    <t xml:space="preserve">    C)</t>
  </si>
  <si>
    <t>Éducation à la foi des adultes</t>
  </si>
  <si>
    <t xml:space="preserve">    D)</t>
  </si>
  <si>
    <t>Pastorale de la santé</t>
  </si>
  <si>
    <t xml:space="preserve">    E)</t>
  </si>
  <si>
    <t>Pastorale sociale</t>
  </si>
  <si>
    <t>Autres revenus de nature religieuse (Prions, certificats, bancs...)</t>
  </si>
  <si>
    <t>REVENUS DE LOCATION</t>
  </si>
  <si>
    <t>Locations à court terme (salles, stationnements et autres)</t>
  </si>
  <si>
    <t>Locations à long terme (presbytère, église et sous-sol)</t>
  </si>
  <si>
    <t>Pension et logement de résidents et/ou de membres du clergé</t>
  </si>
  <si>
    <t>Bingo</t>
  </si>
  <si>
    <t>Restaurant</t>
  </si>
  <si>
    <t>Bazar</t>
  </si>
  <si>
    <t xml:space="preserve">Autres </t>
  </si>
  <si>
    <t>REVENUS FINANCIERS</t>
  </si>
  <si>
    <t xml:space="preserve">  </t>
  </si>
  <si>
    <t>Intérêts perçus</t>
  </si>
  <si>
    <t>AUTRES REVENUS</t>
  </si>
  <si>
    <t>Cimetière (contribution au Fonds Général)</t>
  </si>
  <si>
    <t>Contribution du diocèse pour les R.S.E. / agents de pastorale</t>
  </si>
  <si>
    <t xml:space="preserve">Subventions salariales de "l'Oeuvre des Vocations" </t>
  </si>
  <si>
    <t>ou du "Diocesan Priesthood Guild of Montréal"</t>
  </si>
  <si>
    <t xml:space="preserve">Subventions reliées aux ententes gouvernementales sur les </t>
  </si>
  <si>
    <t>TOTAL DES REVENUS</t>
  </si>
  <si>
    <t>AUTRES ENTRÉES DE FONDS</t>
  </si>
  <si>
    <t>TPS à recevoir (remboursement)</t>
  </si>
  <si>
    <t>TVQ à recevoir (remboursement)</t>
  </si>
  <si>
    <t>Réparations majeures (10 000 $ et plus)</t>
  </si>
  <si>
    <t xml:space="preserve">Réparations majeures (10 000 $ et plus) </t>
  </si>
  <si>
    <t>PERSONNEL</t>
  </si>
  <si>
    <t>Nombre d'heures travaillées sur une base annuelle</t>
  </si>
  <si>
    <r>
      <t xml:space="preserve">Salaire brut annuel </t>
    </r>
    <r>
      <rPr>
        <sz val="8"/>
        <rFont val="Arial"/>
        <family val="2"/>
      </rPr>
      <t>(approx.)</t>
    </r>
  </si>
  <si>
    <t>7.</t>
  </si>
  <si>
    <t>8.</t>
  </si>
  <si>
    <t>9.</t>
  </si>
  <si>
    <t>10.</t>
  </si>
  <si>
    <t>Employé(es) à temps plein, temps partiel ou ponctuel / occasionnel</t>
  </si>
  <si>
    <t>11.</t>
  </si>
  <si>
    <t>12.</t>
  </si>
  <si>
    <t>13.</t>
  </si>
  <si>
    <t>14.</t>
  </si>
  <si>
    <t>15.</t>
  </si>
  <si>
    <t xml:space="preserve">Nom </t>
  </si>
  <si>
    <t>Fonction ou description du travail</t>
  </si>
  <si>
    <t>16.</t>
  </si>
  <si>
    <t>17.</t>
  </si>
  <si>
    <t>18.</t>
  </si>
  <si>
    <t>19.</t>
  </si>
  <si>
    <t>Gain sur disposition d'actifs</t>
  </si>
  <si>
    <t xml:space="preserve">Revenus des petits cimetières </t>
  </si>
  <si>
    <r>
      <t xml:space="preserve">FICHE DE SUIVI DE DONS DÉDIÉS </t>
    </r>
    <r>
      <rPr>
        <b/>
        <i/>
        <sz val="12"/>
        <color indexed="12"/>
        <rFont val="Arial"/>
        <family val="2"/>
      </rPr>
      <t>(voir définition au bas)</t>
    </r>
  </si>
  <si>
    <t>SOLDE INITIAL (Total du compte des dons dédiés années précédentes)</t>
  </si>
  <si>
    <t>A</t>
  </si>
  <si>
    <t>Montant des dons dédiés reçus au cours de l'année</t>
  </si>
  <si>
    <t>Provenant de l'Archevêché</t>
  </si>
  <si>
    <t>Provenant du gouvernement</t>
  </si>
  <si>
    <t>Provenant d'organismes et entreprises</t>
  </si>
  <si>
    <t>Provenant de particuliers</t>
  </si>
  <si>
    <t>Provenant de sources diverses</t>
  </si>
  <si>
    <t>B</t>
  </si>
  <si>
    <t>Portion des dons dédiés comptabilisés en revenus au cours de l'année</t>
  </si>
  <si>
    <t>C</t>
  </si>
  <si>
    <t>(Dont les dépenses correspondantes sont détaillées ci-dessous)</t>
  </si>
  <si>
    <t>(Inclus à la ligne 3 de la section exemption du calcul de la contribution dicésaine)</t>
  </si>
  <si>
    <t>Dépenses financées par les dons dédiés (incluses dans les dépenses de l'année)</t>
  </si>
  <si>
    <t>Autres dépenses (préciser ci-dessous)</t>
  </si>
  <si>
    <t>D</t>
  </si>
  <si>
    <t xml:space="preserve">Vérification (C=D, donc doit être zéro) </t>
  </si>
  <si>
    <t>Dépenses financées par les dons dédiés (incluses dans les immobilisations)</t>
  </si>
  <si>
    <t>Bâtiments</t>
  </si>
  <si>
    <t>Ameublements</t>
  </si>
  <si>
    <t>Outillages et équipements</t>
  </si>
  <si>
    <t>Investissements</t>
  </si>
  <si>
    <t>Autres immobilisations (préciser ci-dessous)</t>
  </si>
  <si>
    <t>E</t>
  </si>
  <si>
    <t>Ce montant est inclus l'avoir net, en diminution des dons dédiés et ne doit pas être inclu dans les dépenses de l'année</t>
  </si>
  <si>
    <t>SOLDE FINAL (Compte des dons dédiés à la fin de l'année en cours) A+B+D+E</t>
  </si>
  <si>
    <t>(Ce solde correspond au solde incrit dans le bilan à la rubrique "Avoirs-Dons dédiés", pour l'année)</t>
  </si>
  <si>
    <r>
      <rPr>
        <b/>
        <i/>
        <sz val="10"/>
        <color indexed="12"/>
        <rFont val="Arial"/>
        <family val="2"/>
      </rPr>
      <t>Définition:</t>
    </r>
    <r>
      <rPr>
        <i/>
        <sz val="10"/>
        <color indexed="12"/>
        <rFont val="Arial"/>
        <family val="2"/>
      </rPr>
      <t xml:space="preserve"> Les dons dédiés sont les sommes reçues d'organismes ou de particuliers pour la réalisation de projets spécifiques déterminés d'avance ou pour la couverture des dépenses précises définies par le donateur. Ces dons ne peuvent en aucun cas faire l'objet d'une utilisation différente de celle prescrite. </t>
    </r>
  </si>
  <si>
    <t>Subventions et dons reçus du Diocèse</t>
  </si>
  <si>
    <t>DÉPENSES RELIÉES AUX ACTIVITÉS</t>
  </si>
  <si>
    <r>
      <t xml:space="preserve">Dépenses dons dédiés </t>
    </r>
    <r>
      <rPr>
        <b/>
        <sz val="11"/>
        <color indexed="12"/>
        <rFont val="Arial"/>
        <family val="2"/>
      </rPr>
      <t>(selon fiche de suivi dons dédiés)</t>
    </r>
  </si>
  <si>
    <t>COMMENTAIRES SUR LA SITUATION FINANCIÈRE DE LA FABRIQUE</t>
  </si>
  <si>
    <t xml:space="preserve">    devrait être égal au montant indiqué à la ligne 501 de la page 4.</t>
  </si>
  <si>
    <t>ÉLÉMENTS À RESPECTER</t>
  </si>
  <si>
    <t>Secrétaire / Trésorier</t>
  </si>
  <si>
    <t>FONCTION À LA PAROISSE</t>
  </si>
  <si>
    <r>
      <t xml:space="preserve">Président(e) d'assemblée nommé(e) par l'Archevêque </t>
    </r>
    <r>
      <rPr>
        <i/>
        <sz val="9"/>
        <rFont val="Arial"/>
        <family val="2"/>
      </rPr>
      <t>(</t>
    </r>
    <r>
      <rPr>
        <i/>
        <sz val="9"/>
        <color indexed="10"/>
        <rFont val="Arial"/>
        <family val="2"/>
      </rPr>
      <t>si différent(e) du curé</t>
    </r>
    <r>
      <rPr>
        <i/>
        <sz val="9"/>
        <rFont val="Arial"/>
        <family val="2"/>
      </rPr>
      <t>)</t>
    </r>
  </si>
  <si>
    <r>
      <t xml:space="preserve">Remboursement de salaires </t>
    </r>
    <r>
      <rPr>
        <b/>
        <sz val="11"/>
        <color indexed="12"/>
        <rFont val="Arial"/>
        <family val="2"/>
      </rPr>
      <t>(joindre le détail)</t>
    </r>
  </si>
  <si>
    <r>
      <t xml:space="preserve">Remboursement de salaires par le cimetière </t>
    </r>
    <r>
      <rPr>
        <b/>
        <sz val="11"/>
        <color indexed="12"/>
        <rFont val="Arial"/>
        <family val="2"/>
      </rPr>
      <t>(joindre le détail)</t>
    </r>
  </si>
  <si>
    <t>Remboursement de dettes</t>
  </si>
  <si>
    <t>Bâtiments (Entretien et réparations)</t>
  </si>
  <si>
    <t>Terrains</t>
  </si>
  <si>
    <r>
      <t>Président(e) d'assemblée (</t>
    </r>
    <r>
      <rPr>
        <b/>
        <i/>
        <sz val="10"/>
        <rFont val="Arial"/>
        <family val="2"/>
      </rPr>
      <t>si différent(e) du curé</t>
    </r>
    <r>
      <rPr>
        <sz val="10"/>
        <rFont val="Arial"/>
        <family val="2"/>
      </rPr>
      <t>)</t>
    </r>
  </si>
  <si>
    <t>"Infrastructures" et au "Conseil du patrimoine religieux du Québec"</t>
  </si>
  <si>
    <t>Locaux disponibles pour la location:</t>
  </si>
  <si>
    <t>Personne à contacter:</t>
  </si>
  <si>
    <t>Numéro de téléphone:</t>
  </si>
  <si>
    <t>Adresse courriel:</t>
  </si>
  <si>
    <t>Description des locaux à louer:</t>
  </si>
  <si>
    <t>Dimensions:</t>
  </si>
  <si>
    <r>
      <t xml:space="preserve">REVENUS D'ACTIVITÉS </t>
    </r>
    <r>
      <rPr>
        <b/>
        <sz val="11"/>
        <color indexed="12"/>
        <rFont val="Arial"/>
        <family val="2"/>
      </rPr>
      <t>(Bruts - avant déduction des dépenses)</t>
    </r>
  </si>
  <si>
    <r>
      <t xml:space="preserve">Autres </t>
    </r>
    <r>
      <rPr>
        <b/>
        <sz val="11"/>
        <color indexed="12"/>
        <rFont val="Arial"/>
        <family val="2"/>
      </rPr>
      <t>(spécifier)</t>
    </r>
  </si>
  <si>
    <t>5)  La page 6 doit être complétée si vous prévoyez recevoir des dons dédiés au cours de l'année.</t>
  </si>
  <si>
    <t xml:space="preserve">     dans la section commentaires à la page 5 les mesures proposées par votre fabrique afin d'améliorer</t>
  </si>
  <si>
    <t xml:space="preserve">     sa viabilité financière.</t>
  </si>
  <si>
    <t>4)  Les déficits ne sont pas acceptables. Cependant, dans les cas extraordinaires, veuillez expliquer</t>
  </si>
  <si>
    <t>Fabrique:</t>
  </si>
  <si>
    <t>LOCAUX À LOUER DANS LES ÉGLISES</t>
  </si>
  <si>
    <t>Formulaire à remplir si la fabrique a des espaces à louer et désire les diffuser sur le territoire</t>
  </si>
  <si>
    <t>du Diocèse de Montréal</t>
  </si>
  <si>
    <r>
      <t xml:space="preserve">Subventions gouvernementales reliées aux salaires  </t>
    </r>
    <r>
      <rPr>
        <b/>
        <sz val="11"/>
        <color indexed="12"/>
        <rFont val="Arial"/>
        <family val="2"/>
      </rPr>
      <t>(exclus la SSUC)</t>
    </r>
  </si>
  <si>
    <t>Espace réservé au bureau du DSAF</t>
  </si>
  <si>
    <t>BUREAU DU DSAF</t>
  </si>
  <si>
    <t>Subvention d'urgence du Canada pour le loyer (SUCL)</t>
  </si>
  <si>
    <t>1)  La page 1 doit être signée par les personnes concernées et la section des marguilliers (ères) complétée.</t>
  </si>
  <si>
    <t>2)  Vos salaires budgétés sont inscrits pour chaque employé à la page 2. Le total des salaires à la page 2</t>
  </si>
  <si>
    <r>
      <t xml:space="preserve">Subvention salariale d'urgence du Canada (SSUC) </t>
    </r>
    <r>
      <rPr>
        <b/>
        <sz val="11"/>
        <color indexed="10"/>
        <rFont val="Arial"/>
        <family val="2"/>
      </rPr>
      <t>(négatif)</t>
    </r>
  </si>
  <si>
    <t>Subvention Compte d'urgence pour les entreprises canadiennes (CUEC)</t>
  </si>
  <si>
    <t>3) La portion non remboursable (subvention) du Compte d'urgence pour les entreprises canadiennes (CUEC)</t>
  </si>
  <si>
    <t xml:space="preserve">    doit être inscrite à la ligne 467 dans les recettes. </t>
  </si>
  <si>
    <r>
      <t xml:space="preserve">Dons dédiés </t>
    </r>
    <r>
      <rPr>
        <b/>
        <sz val="11"/>
        <rFont val="Arial"/>
        <family val="2"/>
      </rPr>
      <t>(selon fiche de suivi dons dédiés)</t>
    </r>
  </si>
  <si>
    <r>
      <rPr>
        <b/>
        <sz val="11"/>
        <color indexed="48"/>
        <rFont val="Arial"/>
        <family val="2"/>
      </rPr>
      <t xml:space="preserve">(Portion </t>
    </r>
    <r>
      <rPr>
        <b/>
        <sz val="11"/>
        <color indexed="12"/>
        <rFont val="Arial"/>
        <family val="2"/>
      </rPr>
      <t>non remboursable du prêt)</t>
    </r>
  </si>
  <si>
    <r>
      <rPr>
        <b/>
        <sz val="11"/>
        <rFont val="Arial"/>
        <family val="2"/>
      </rPr>
      <t>Dépenses reliées</t>
    </r>
    <r>
      <rPr>
        <b/>
        <sz val="11"/>
        <color indexed="10"/>
        <rFont val="Arial"/>
        <family val="2"/>
      </rPr>
      <t xml:space="preserve"> </t>
    </r>
    <r>
      <rPr>
        <b/>
        <sz val="11"/>
        <rFont val="Arial"/>
        <family val="2"/>
      </rPr>
      <t>à la COVID-19</t>
    </r>
    <r>
      <rPr>
        <sz val="11"/>
        <rFont val="Arial"/>
        <family val="2"/>
      </rPr>
      <t xml:space="preserve"> </t>
    </r>
    <r>
      <rPr>
        <b/>
        <sz val="11"/>
        <color indexed="12"/>
        <rFont val="Arial"/>
        <family val="2"/>
      </rPr>
      <t>(produits sanitaires, signalisation, etc.)</t>
    </r>
  </si>
  <si>
    <r>
      <t xml:space="preserve">Veuillez retourner ce formulaire dûment rempli au </t>
    </r>
    <r>
      <rPr>
        <b/>
        <sz val="8"/>
        <rFont val="Arial"/>
        <family val="2"/>
      </rPr>
      <t>DSAF</t>
    </r>
  </si>
  <si>
    <t>Année</t>
  </si>
  <si>
    <t>A)</t>
  </si>
  <si>
    <r>
      <t xml:space="preserve">Total des REVENUS BRUTS </t>
    </r>
    <r>
      <rPr>
        <sz val="8"/>
        <rFont val="Arial"/>
        <family val="2"/>
      </rPr>
      <t xml:space="preserve">(cf. État des revenus - </t>
    </r>
    <r>
      <rPr>
        <b/>
        <sz val="8"/>
        <rFont val="Arial"/>
        <family val="2"/>
      </rPr>
      <t>A.</t>
    </r>
    <r>
      <rPr>
        <sz val="8"/>
        <rFont val="Arial"/>
        <family val="2"/>
      </rPr>
      <t xml:space="preserve"> Total des revenus)</t>
    </r>
    <r>
      <rPr>
        <sz val="8"/>
        <color indexed="12"/>
        <rFont val="Arial"/>
        <family val="2"/>
      </rPr>
      <t xml:space="preserve"> </t>
    </r>
    <r>
      <rPr>
        <sz val="10"/>
        <color indexed="12"/>
        <rFont val="Arial"/>
        <family val="2"/>
      </rPr>
      <t>(selon T3010)</t>
    </r>
  </si>
  <si>
    <t>Données  provenant  du  Rapport  Annuel</t>
  </si>
  <si>
    <r>
      <t>ò</t>
    </r>
    <r>
      <rPr>
        <sz val="7"/>
        <color indexed="10"/>
        <rFont val="Arial"/>
        <family val="2"/>
      </rPr>
      <t xml:space="preserve"> </t>
    </r>
    <r>
      <rPr>
        <b/>
        <sz val="6"/>
        <color indexed="10"/>
        <rFont val="Arial"/>
        <family val="2"/>
      </rPr>
      <t>Inscrire montant SVP</t>
    </r>
    <r>
      <rPr>
        <sz val="7"/>
        <color indexed="10"/>
        <rFont val="Arial"/>
        <family val="2"/>
      </rPr>
      <t xml:space="preserve"> </t>
    </r>
    <r>
      <rPr>
        <sz val="10"/>
        <color indexed="10"/>
        <rFont val="Wingdings"/>
        <charset val="2"/>
      </rPr>
      <t>ò</t>
    </r>
  </si>
  <si>
    <r>
      <t>Moins</t>
    </r>
    <r>
      <rPr>
        <sz val="10"/>
        <rFont val="Arial"/>
        <family val="2"/>
      </rPr>
      <t xml:space="preserve"> exemptions pour :</t>
    </r>
  </si>
  <si>
    <r>
      <t xml:space="preserve">Quêtes remboursées </t>
    </r>
    <r>
      <rPr>
        <sz val="8"/>
        <rFont val="Arial"/>
        <family val="2"/>
      </rPr>
      <t>(si incluses dans revenus)</t>
    </r>
  </si>
  <si>
    <t>Subventions/dons/contributions reçues du diocèse</t>
  </si>
  <si>
    <r>
      <t xml:space="preserve">Dons dédiés approuvés </t>
    </r>
    <r>
      <rPr>
        <u/>
        <sz val="10"/>
        <rFont val="Arial"/>
        <family val="2"/>
      </rPr>
      <t>au préalable</t>
    </r>
    <r>
      <rPr>
        <sz val="10"/>
        <rFont val="Arial"/>
        <family val="2"/>
      </rPr>
      <t xml:space="preserve"> par l'Archevêque</t>
    </r>
  </si>
  <si>
    <t>Divers</t>
  </si>
  <si>
    <r>
      <t>Moins</t>
    </r>
    <r>
      <rPr>
        <sz val="10"/>
        <rFont val="Arial"/>
        <family val="2"/>
      </rPr>
      <t xml:space="preserve"> déductions pour :</t>
    </r>
  </si>
  <si>
    <t>Dépenses reliées aux activités</t>
  </si>
  <si>
    <r>
      <t xml:space="preserve">Réparations majeures approuvées </t>
    </r>
    <r>
      <rPr>
        <u/>
        <sz val="10"/>
        <rFont val="Arial"/>
        <family val="2"/>
      </rPr>
      <t>au préalable</t>
    </r>
  </si>
  <si>
    <r>
      <t xml:space="preserve">Revenus de location </t>
    </r>
    <r>
      <rPr>
        <sz val="9"/>
        <rFont val="Arial"/>
        <family val="2"/>
      </rPr>
      <t>(25%)</t>
    </r>
  </si>
  <si>
    <t>Dépenses reliées à la COVID-19 (fournir pièces justificatives)</t>
  </si>
  <si>
    <t>Total des exemptions et déductions</t>
  </si>
  <si>
    <t>Montant cotisable sur les REVENUS BRUTS</t>
  </si>
  <si>
    <t>a.</t>
  </si>
  <si>
    <t>B)</t>
  </si>
  <si>
    <t>FONDS  CIMETIÈRE</t>
  </si>
  <si>
    <r>
      <t xml:space="preserve">Revenus bruts </t>
    </r>
    <r>
      <rPr>
        <sz val="8"/>
        <rFont val="Arial"/>
        <family val="2"/>
      </rPr>
      <t>(si non inclus dans les Revenus Bruts)</t>
    </r>
  </si>
  <si>
    <r>
      <t>Moins</t>
    </r>
    <r>
      <rPr>
        <sz val="10"/>
        <rFont val="Arial"/>
        <family val="2"/>
      </rPr>
      <t xml:space="preserve"> les déboursés </t>
    </r>
    <r>
      <rPr>
        <sz val="8"/>
        <rFont val="Arial"/>
        <family val="2"/>
      </rPr>
      <t>(sans inclure le paiement de la contribution diocésaine)</t>
    </r>
  </si>
  <si>
    <t>Montant cotisable sur les revenus du FONDS CIMETIÈRE</t>
  </si>
  <si>
    <t>b.</t>
  </si>
  <si>
    <r>
      <t xml:space="preserve">TOTAL  DES  REVENUS  COTISABLES </t>
    </r>
    <r>
      <rPr>
        <sz val="10"/>
        <rFont val="Arial"/>
        <family val="2"/>
      </rPr>
      <t xml:space="preserve"> </t>
    </r>
    <r>
      <rPr>
        <b/>
        <sz val="10"/>
        <rFont val="Arial"/>
        <family val="2"/>
      </rPr>
      <t>(</t>
    </r>
    <r>
      <rPr>
        <sz val="5"/>
        <rFont val="Arial"/>
        <family val="2"/>
      </rPr>
      <t xml:space="preserve"> </t>
    </r>
    <r>
      <rPr>
        <b/>
        <sz val="11"/>
        <color indexed="12"/>
        <rFont val="Arial"/>
        <family val="2"/>
      </rPr>
      <t>a + b</t>
    </r>
    <r>
      <rPr>
        <b/>
        <sz val="10"/>
        <rFont val="Arial"/>
        <family val="2"/>
      </rPr>
      <t>)</t>
    </r>
  </si>
  <si>
    <t>c.</t>
  </si>
  <si>
    <t>C)</t>
  </si>
  <si>
    <t>VENTE D'IMMOBILISATIONS</t>
  </si>
  <si>
    <t>d.</t>
  </si>
  <si>
    <t>Taux</t>
  </si>
  <si>
    <r>
      <t xml:space="preserve">Montant </t>
    </r>
    <r>
      <rPr>
        <b/>
        <sz val="10"/>
        <rFont val="Arial"/>
        <family val="2"/>
      </rPr>
      <t>(</t>
    </r>
    <r>
      <rPr>
        <vertAlign val="superscript"/>
        <sz val="5"/>
        <rFont val="Arial"/>
        <family val="2"/>
      </rPr>
      <t xml:space="preserve"> </t>
    </r>
    <r>
      <rPr>
        <b/>
        <sz val="12"/>
        <color indexed="12"/>
        <rFont val="Arial"/>
        <family val="2"/>
      </rPr>
      <t>c</t>
    </r>
    <r>
      <rPr>
        <vertAlign val="superscript"/>
        <sz val="5"/>
        <rFont val="Arial"/>
        <family val="2"/>
      </rPr>
      <t xml:space="preserve"> </t>
    </r>
    <r>
      <rPr>
        <b/>
        <sz val="10"/>
        <rFont val="Arial"/>
        <family val="2"/>
      </rPr>
      <t>)</t>
    </r>
  </si>
  <si>
    <t>Total des revenus cotisables au taux préétabli</t>
  </si>
  <si>
    <t>x</t>
  </si>
  <si>
    <t>=</t>
  </si>
  <si>
    <r>
      <t xml:space="preserve">Montant </t>
    </r>
    <r>
      <rPr>
        <b/>
        <sz val="10"/>
        <rFont val="Arial"/>
        <family val="2"/>
      </rPr>
      <t>(</t>
    </r>
    <r>
      <rPr>
        <vertAlign val="superscript"/>
        <sz val="5"/>
        <rFont val="Arial"/>
        <family val="2"/>
      </rPr>
      <t xml:space="preserve"> </t>
    </r>
    <r>
      <rPr>
        <b/>
        <sz val="12"/>
        <color indexed="12"/>
        <rFont val="Arial"/>
        <family val="2"/>
      </rPr>
      <t>d</t>
    </r>
    <r>
      <rPr>
        <b/>
        <sz val="10"/>
        <rFont val="Arial"/>
        <family val="2"/>
      </rPr>
      <t>)</t>
    </r>
  </si>
  <si>
    <t>Total des revenus sur vente d'immobilisations</t>
  </si>
  <si>
    <r>
      <t>Moins</t>
    </r>
    <r>
      <rPr>
        <sz val="10"/>
        <rFont val="Arial"/>
        <family val="2"/>
      </rPr>
      <t xml:space="preserve"> montant payé par versements</t>
    </r>
  </si>
  <si>
    <t>SOLDE au 31 décembre</t>
  </si>
  <si>
    <t>(à reporter dans la case appropriée)</t>
  </si>
  <si>
    <t>CRÉDIT au 31 décembre</t>
  </si>
  <si>
    <r>
      <t>Signature</t>
    </r>
    <r>
      <rPr>
        <b/>
        <sz val="10"/>
        <rFont val="Arial"/>
        <family val="2"/>
      </rPr>
      <t xml:space="preserve"> </t>
    </r>
    <r>
      <rPr>
        <sz val="10"/>
        <rFont val="Arial"/>
        <family val="2"/>
      </rPr>
      <t xml:space="preserve">du </t>
    </r>
    <r>
      <rPr>
        <b/>
        <sz val="10"/>
        <rFont val="Arial"/>
        <family val="2"/>
      </rPr>
      <t xml:space="preserve">CURÉ : </t>
    </r>
  </si>
  <si>
    <t>Date :</t>
  </si>
  <si>
    <t>Fabrique ou Mission :</t>
  </si>
  <si>
    <t>CALCUL  DE  LA  CONTRIBUTION  DIOCÉSAINE PRÉVISIONNELLE</t>
  </si>
  <si>
    <t xml:space="preserve">Avantages sociaux - part de l'employeur </t>
  </si>
  <si>
    <t>Montant mensuel prévisionnel à payer au Diocèse (janvier - décembre 2023)</t>
  </si>
  <si>
    <r>
      <t xml:space="preserve">Salaires bruts </t>
    </r>
    <r>
      <rPr>
        <b/>
        <sz val="11"/>
        <color indexed="12"/>
        <rFont val="Arial"/>
        <family val="2"/>
      </rPr>
      <t>(le détail 1-présentation)</t>
    </r>
  </si>
  <si>
    <t>mensuelle, ou trimestrielle ou annuelle</t>
  </si>
  <si>
    <t>6)  Votre estimation de la contribution diocésaine pour l'année 2024, vous choisirez vos échéances de paiements :</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</si>
</sst>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1" formatCode="_ * #,##0_)\ _$_ ;_ * \(#,##0\)\ _$_ ;_ * &quot;-&quot;_)\ _$_ ;_ @_ "/>
    <numFmt numFmtId="44" formatCode="_ * #,##0.00_)\ &quot;$&quot;_ ;_ * \(#,##0.00\)\ &quot;$&quot;_ ;_ * &quot;-&quot;??_)\ &quot;$&quot;_ ;_ @_ "/>
    <numFmt numFmtId="43" formatCode="_ * #,##0.00_)\ _$_ ;_ * \(#,##0.00\)\ _$_ ;_ * &quot;-&quot;??_)\ _$_ ;_ @_ "/>
    <numFmt numFmtId="164" formatCode="#,##0\ &quot;$&quot;_-;#,##0\ &quot;$&quot;\-"/>
    <numFmt numFmtId="165" formatCode="#,##0\ &quot;$&quot;_-;[Red]#,##0\ &quot;$&quot;\-"/>
    <numFmt numFmtId="166" formatCode="#,##0\ &quot;$&quot;_-"/>
    <numFmt numFmtId="167" formatCode="0.0%"/>
    <numFmt numFmtId="168" formatCode="#,##0\ &quot;$&quot;"/>
    <numFmt numFmtId="169" formatCode="#,##0.00;\(#,##0.00\)"/>
    <numFmt numFmtId="170" formatCode="_ * #,##0.00_ \ [$$-C0C]_ ;_ * \-#,##0.00\ \ [$$-C0C]_ ;_ * &quot;-&quot;_ \ [$$-C0C]_ ;_ @_ "/>
    <numFmt numFmtId="171" formatCode="#,##0.00\ &quot;$&quot;"/>
    <numFmt numFmtId="173" formatCode="_ * #,##0_)\ _$_ ;_ * \(#,##0\)\ _$_ ;_ * &quot;-&quot;??_)\ _$_ ;_ @_ "/>
  </numFmts>
  <fonts count="72" x14ac:knownFonts="1">
    <font>
      <sz val="10"/>
      <name val="Arial"/>
    </font>
    <font>
      <sz val="10"/>
      <name val="Arial"/>
      <family val="2"/>
    </font>
    <font>
      <sz val="8"/>
      <name val="Arial"/>
      <family val="2"/>
    </font>
    <font>
      <b/>
      <sz val="11"/>
      <name val="Arial"/>
      <family val="2"/>
    </font>
    <font>
      <sz val="12"/>
      <name val="Arial"/>
      <family val="2"/>
    </font>
    <font>
      <b/>
      <sz val="10"/>
      <name val="Arial"/>
      <family val="2"/>
    </font>
    <font>
      <sz val="14"/>
      <name val="Arial"/>
      <family val="2"/>
    </font>
    <font>
      <sz val="10"/>
      <name val="Arial"/>
      <family val="2"/>
    </font>
    <font>
      <b/>
      <vertAlign val="subscript"/>
      <sz val="9"/>
      <name val="Arial"/>
      <family val="2"/>
    </font>
    <font>
      <b/>
      <sz val="14"/>
      <name val="Arial"/>
      <family val="2"/>
    </font>
    <font>
      <b/>
      <sz val="12"/>
      <name val="Arial"/>
      <family val="2"/>
    </font>
    <font>
      <b/>
      <u val="double"/>
      <sz val="12"/>
      <name val="Arial"/>
      <family val="2"/>
    </font>
    <font>
      <u/>
      <sz val="10"/>
      <name val="Arial"/>
      <family val="2"/>
    </font>
    <font>
      <sz val="11"/>
      <name val="Arial"/>
      <family val="2"/>
    </font>
    <font>
      <i/>
      <sz val="12"/>
      <name val="Arial"/>
      <family val="2"/>
    </font>
    <font>
      <sz val="9"/>
      <name val="Arial"/>
      <family val="2"/>
    </font>
    <font>
      <b/>
      <sz val="9"/>
      <name val="Arial"/>
      <family val="2"/>
    </font>
    <font>
      <sz val="7"/>
      <name val="Arial"/>
      <family val="2"/>
    </font>
    <font>
      <b/>
      <sz val="8"/>
      <name val="Arial"/>
      <family val="2"/>
    </font>
    <font>
      <b/>
      <sz val="7"/>
      <name val="Arial"/>
      <family val="2"/>
    </font>
    <font>
      <vertAlign val="subscript"/>
      <sz val="8"/>
      <name val="Arial"/>
      <family val="2"/>
    </font>
    <font>
      <i/>
      <sz val="9"/>
      <name val="Arial"/>
      <family val="2"/>
    </font>
    <font>
      <i/>
      <sz val="9"/>
      <color indexed="10"/>
      <name val="Arial"/>
      <family val="2"/>
    </font>
    <font>
      <b/>
      <sz val="9"/>
      <name val="Arial Black"/>
      <family val="2"/>
    </font>
    <font>
      <b/>
      <i/>
      <sz val="10"/>
      <name val="Arial"/>
      <family val="2"/>
    </font>
    <font>
      <b/>
      <sz val="12"/>
      <name val="Arial Black"/>
      <family val="2"/>
    </font>
    <font>
      <sz val="14"/>
      <name val="Arial Black"/>
      <family val="2"/>
    </font>
    <font>
      <i/>
      <sz val="10"/>
      <color indexed="10"/>
      <name val="Arial"/>
      <family val="2"/>
    </font>
    <font>
      <sz val="10"/>
      <name val="Tahoma"/>
      <family val="2"/>
    </font>
    <font>
      <b/>
      <sz val="14"/>
      <name val="Arial Black"/>
      <family val="2"/>
    </font>
    <font>
      <b/>
      <sz val="11"/>
      <color indexed="12"/>
      <name val="Arial"/>
      <family val="2"/>
    </font>
    <font>
      <u/>
      <sz val="11"/>
      <name val="Arial"/>
      <family val="2"/>
    </font>
    <font>
      <b/>
      <u/>
      <sz val="12"/>
      <name val="Arial"/>
      <family val="2"/>
    </font>
    <font>
      <b/>
      <i/>
      <sz val="10"/>
      <color indexed="10"/>
      <name val="Arial"/>
      <family val="2"/>
    </font>
    <font>
      <b/>
      <u/>
      <sz val="16"/>
      <name val="Arial Black"/>
      <family val="2"/>
    </font>
    <font>
      <b/>
      <i/>
      <sz val="14"/>
      <color indexed="10"/>
      <name val="Arial"/>
      <family val="2"/>
    </font>
    <font>
      <b/>
      <u/>
      <sz val="11"/>
      <name val="Arial"/>
      <family val="2"/>
    </font>
    <font>
      <b/>
      <i/>
      <sz val="12"/>
      <color indexed="12"/>
      <name val="Arial"/>
      <family val="2"/>
    </font>
    <font>
      <b/>
      <i/>
      <sz val="10"/>
      <color indexed="12"/>
      <name val="Arial"/>
      <family val="2"/>
    </font>
    <font>
      <i/>
      <sz val="10"/>
      <color indexed="12"/>
      <name val="Arial"/>
      <family val="2"/>
    </font>
    <font>
      <b/>
      <u/>
      <sz val="14"/>
      <name val="Arial"/>
      <family val="2"/>
    </font>
    <font>
      <b/>
      <sz val="11"/>
      <color indexed="10"/>
      <name val="Arial"/>
      <family val="2"/>
    </font>
    <font>
      <b/>
      <sz val="11"/>
      <color indexed="48"/>
      <name val="Arial"/>
      <family val="2"/>
    </font>
    <font>
      <i/>
      <sz val="8"/>
      <name val="Arial"/>
      <family val="2"/>
    </font>
    <font>
      <b/>
      <u/>
      <sz val="14"/>
      <name val="Arial Black"/>
      <family val="2"/>
    </font>
    <font>
      <sz val="8"/>
      <color indexed="12"/>
      <name val="Arial"/>
      <family val="2"/>
    </font>
    <font>
      <sz val="10"/>
      <color indexed="12"/>
      <name val="Arial"/>
      <family val="2"/>
    </font>
    <font>
      <b/>
      <u/>
      <sz val="10"/>
      <color indexed="10"/>
      <name val="Arial"/>
      <family val="2"/>
    </font>
    <font>
      <sz val="10"/>
      <color indexed="10"/>
      <name val="Wingdings"/>
      <charset val="2"/>
    </font>
    <font>
      <sz val="7"/>
      <color indexed="10"/>
      <name val="Arial"/>
      <family val="2"/>
    </font>
    <font>
      <b/>
      <sz val="6"/>
      <color indexed="10"/>
      <name val="Arial"/>
      <family val="2"/>
    </font>
    <font>
      <sz val="10"/>
      <color indexed="10"/>
      <name val="Arial"/>
      <family val="2"/>
    </font>
    <font>
      <b/>
      <u/>
      <sz val="10"/>
      <name val="Arial"/>
      <family val="2"/>
    </font>
    <font>
      <sz val="5"/>
      <name val="Arial"/>
      <family val="2"/>
    </font>
    <font>
      <b/>
      <sz val="12"/>
      <color indexed="12"/>
      <name val="Arial"/>
      <family val="2"/>
    </font>
    <font>
      <vertAlign val="superscript"/>
      <sz val="5"/>
      <name val="Arial"/>
      <family val="2"/>
    </font>
    <font>
      <sz val="11"/>
      <color theme="1"/>
      <name val="Calibri"/>
      <family val="2"/>
      <scheme val="minor"/>
    </font>
    <font>
      <u/>
      <sz val="10"/>
      <color theme="10"/>
      <name val="Arial"/>
      <family val="2"/>
    </font>
    <font>
      <b/>
      <sz val="11"/>
      <color rgb="FF0000FF"/>
      <name val="Arial"/>
      <family val="2"/>
    </font>
    <font>
      <b/>
      <u val="double"/>
      <sz val="12"/>
      <color rgb="FF0000FF"/>
      <name val="Arial"/>
      <family val="2"/>
    </font>
    <font>
      <sz val="12"/>
      <color theme="1"/>
      <name val="Arial"/>
      <family val="2"/>
    </font>
    <font>
      <b/>
      <sz val="12"/>
      <color theme="1"/>
      <name val="Arial"/>
      <family val="2"/>
    </font>
    <font>
      <sz val="11"/>
      <color theme="1"/>
      <name val="Arial"/>
      <family val="2"/>
    </font>
    <font>
      <i/>
      <sz val="8"/>
      <color theme="1"/>
      <name val="Arial"/>
      <family val="2"/>
    </font>
    <font>
      <b/>
      <i/>
      <sz val="12"/>
      <color theme="4" tint="-0.499984740745262"/>
      <name val="Arial"/>
      <family val="2"/>
    </font>
    <font>
      <i/>
      <sz val="10"/>
      <color rgb="FF0000FF"/>
      <name val="Arial"/>
      <family val="2"/>
    </font>
    <font>
      <b/>
      <sz val="11"/>
      <color theme="1"/>
      <name val="Arial"/>
      <family val="2"/>
    </font>
    <font>
      <b/>
      <i/>
      <sz val="10"/>
      <color rgb="FFC00000"/>
      <name val="Arial"/>
      <family val="2"/>
    </font>
    <font>
      <b/>
      <i/>
      <sz val="11"/>
      <color rgb="FFC00000"/>
      <name val="Arial"/>
      <family val="2"/>
    </font>
    <font>
      <b/>
      <sz val="12"/>
      <color rgb="FFC00000"/>
      <name val="Arial"/>
      <family val="2"/>
    </font>
    <font>
      <b/>
      <sz val="12"/>
      <color rgb="FFC00000"/>
      <name val="Arial Black"/>
      <family val="2"/>
    </font>
    <font>
      <sz val="10"/>
      <name val="Arial"/>
      <family val="2"/>
    </font>
  </fonts>
  <fills count="11">
    <fill>
      <patternFill patternType="none"/>
    </fill>
    <fill>
      <patternFill patternType="gray125"/>
    </fill>
    <fill>
      <patternFill patternType="solid">
        <fgColor rgb="FFCCFFFF"/>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rgb="FF00CCFF"/>
        <bgColor indexed="64"/>
      </patternFill>
    </fill>
    <fill>
      <patternFill patternType="solid">
        <fgColor theme="0"/>
        <bgColor indexed="64"/>
      </patternFill>
    </fill>
    <fill>
      <patternFill patternType="solid">
        <fgColor theme="0" tint="-0.14999847407452621"/>
        <bgColor indexed="64"/>
      </patternFill>
    </fill>
    <fill>
      <patternFill patternType="solid">
        <fgColor rgb="FF00FFFF"/>
        <bgColor indexed="64"/>
      </patternFill>
    </fill>
    <fill>
      <patternFill patternType="solid">
        <fgColor theme="3" tint="0.79998168889431442"/>
        <bgColor indexed="64"/>
      </patternFill>
    </fill>
  </fills>
  <borders count="106">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bottom/>
      <diagonal/>
    </border>
    <border>
      <left style="thin">
        <color indexed="64"/>
      </left>
      <right style="thin">
        <color indexed="64"/>
      </right>
      <top/>
      <bottom/>
      <diagonal/>
    </border>
    <border>
      <left/>
      <right style="double">
        <color indexed="64"/>
      </right>
      <top/>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right style="medium">
        <color indexed="64"/>
      </right>
      <top/>
      <bottom/>
      <diagonal/>
    </border>
    <border>
      <left/>
      <right/>
      <top style="hair">
        <color indexed="64"/>
      </top>
      <bottom style="hair">
        <color indexed="64"/>
      </bottom>
      <diagonal/>
    </border>
    <border>
      <left style="thin">
        <color indexed="64"/>
      </left>
      <right style="medium">
        <color indexed="64"/>
      </right>
      <top/>
      <bottom/>
      <diagonal/>
    </border>
    <border>
      <left/>
      <right/>
      <top style="hair">
        <color indexed="64"/>
      </top>
      <bottom/>
      <diagonal/>
    </border>
    <border>
      <left/>
      <right/>
      <top/>
      <bottom style="hair">
        <color indexed="64"/>
      </bottom>
      <diagonal/>
    </border>
    <border>
      <left/>
      <right/>
      <top style="double">
        <color indexed="64"/>
      </top>
      <bottom/>
      <diagonal/>
    </border>
    <border>
      <left/>
      <right/>
      <top/>
      <bottom style="dotted">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style="medium">
        <color indexed="64"/>
      </left>
      <right/>
      <top style="hair">
        <color indexed="64"/>
      </top>
      <bottom style="hair">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double">
        <color indexed="64"/>
      </right>
      <top style="double">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hair">
        <color indexed="64"/>
      </left>
      <right/>
      <top style="hair">
        <color indexed="64"/>
      </top>
      <bottom/>
      <diagonal/>
    </border>
    <border>
      <left/>
      <right style="medium">
        <color indexed="64"/>
      </right>
      <top style="hair">
        <color indexed="64"/>
      </top>
      <bottom/>
      <diagonal/>
    </border>
    <border>
      <left style="hair">
        <color indexed="64"/>
      </left>
      <right/>
      <top/>
      <bottom/>
      <diagonal/>
    </border>
    <border>
      <left style="hair">
        <color indexed="64"/>
      </left>
      <right/>
      <top/>
      <bottom style="hair">
        <color indexed="64"/>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top style="dotted">
        <color indexed="64"/>
      </top>
      <bottom/>
      <diagonal/>
    </border>
    <border>
      <left/>
      <right/>
      <top style="medium">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hair">
        <color theme="8" tint="-0.499984740745262"/>
      </bottom>
      <diagonal/>
    </border>
    <border>
      <left/>
      <right/>
      <top/>
      <bottom style="hair">
        <color theme="8" tint="-0.499984740745262"/>
      </bottom>
      <diagonal/>
    </border>
    <border>
      <left/>
      <right style="hair">
        <color indexed="64"/>
      </right>
      <top/>
      <bottom style="hair">
        <color theme="8" tint="-0.499984740745262"/>
      </bottom>
      <diagonal/>
    </border>
    <border>
      <left style="hair">
        <color theme="8" tint="-0.499984740745262"/>
      </left>
      <right style="hair">
        <color indexed="64"/>
      </right>
      <top/>
      <bottom style="hair">
        <color theme="8" tint="-0.499984740745262"/>
      </bottom>
      <diagonal/>
    </border>
    <border>
      <left style="hair">
        <color indexed="64"/>
      </left>
      <right/>
      <top/>
      <bottom style="hair">
        <color theme="8" tint="-0.499984740745262"/>
      </bottom>
      <diagonal/>
    </border>
    <border>
      <left/>
      <right style="medium">
        <color indexed="64"/>
      </right>
      <top/>
      <bottom style="hair">
        <color theme="8" tint="-0.499984740745262"/>
      </bottom>
      <diagonal/>
    </border>
    <border>
      <left style="medium">
        <color indexed="64"/>
      </left>
      <right/>
      <top style="hair">
        <color theme="8" tint="-0.499984740745262"/>
      </top>
      <bottom style="hair">
        <color theme="8" tint="-0.499984740745262"/>
      </bottom>
      <diagonal/>
    </border>
    <border>
      <left style="hair">
        <color theme="8" tint="-0.499984740745262"/>
      </left>
      <right style="hair">
        <color indexed="64"/>
      </right>
      <top style="hair">
        <color theme="8" tint="-0.499984740745262"/>
      </top>
      <bottom style="hair">
        <color theme="8" tint="-0.499984740745262"/>
      </bottom>
      <diagonal/>
    </border>
    <border>
      <left/>
      <right style="hair">
        <color indexed="64"/>
      </right>
      <top style="hair">
        <color theme="8" tint="-0.499984740745262"/>
      </top>
      <bottom style="hair">
        <color theme="8" tint="-0.499984740745262"/>
      </bottom>
      <diagonal/>
    </border>
    <border>
      <left style="medium">
        <color indexed="64"/>
      </left>
      <right/>
      <top style="hair">
        <color theme="8" tint="-0.499984740745262"/>
      </top>
      <bottom style="medium">
        <color indexed="64"/>
      </bottom>
      <diagonal/>
    </border>
    <border>
      <left/>
      <right/>
      <top style="hair">
        <color theme="8" tint="-0.499984740745262"/>
      </top>
      <bottom style="medium">
        <color indexed="64"/>
      </bottom>
      <diagonal/>
    </border>
    <border>
      <left/>
      <right style="hair">
        <color indexed="64"/>
      </right>
      <top style="hair">
        <color theme="8" tint="-0.499984740745262"/>
      </top>
      <bottom style="medium">
        <color indexed="64"/>
      </bottom>
      <diagonal/>
    </border>
    <border>
      <left style="hair">
        <color theme="8" tint="-0.499984740745262"/>
      </left>
      <right style="hair">
        <color indexed="64"/>
      </right>
      <top style="hair">
        <color theme="8" tint="-0.499984740745262"/>
      </top>
      <bottom style="medium">
        <color indexed="64"/>
      </bottom>
      <diagonal/>
    </border>
    <border>
      <left style="hair">
        <color indexed="64"/>
      </left>
      <right/>
      <top style="hair">
        <color theme="8" tint="-0.499984740745262"/>
      </top>
      <bottom style="medium">
        <color indexed="64"/>
      </bottom>
      <diagonal/>
    </border>
    <border>
      <left/>
      <right style="medium">
        <color indexed="64"/>
      </right>
      <top style="hair">
        <color theme="8" tint="-0.499984740745262"/>
      </top>
      <bottom style="medium">
        <color indexed="64"/>
      </bottom>
      <diagonal/>
    </border>
    <border>
      <left style="double">
        <color theme="8" tint="-0.499984740745262"/>
      </left>
      <right/>
      <top style="dotted">
        <color theme="8" tint="-0.499984740745262"/>
      </top>
      <bottom/>
      <diagonal/>
    </border>
    <border>
      <left/>
      <right/>
      <top style="dotted">
        <color theme="8" tint="-0.499984740745262"/>
      </top>
      <bottom/>
      <diagonal/>
    </border>
    <border>
      <left/>
      <right style="double">
        <color theme="8" tint="-0.499984740745262"/>
      </right>
      <top style="dotted">
        <color theme="8" tint="-0.499984740745262"/>
      </top>
      <bottom/>
      <diagonal/>
    </border>
    <border>
      <left style="double">
        <color theme="8" tint="-0.499984740745262"/>
      </left>
      <right/>
      <top/>
      <bottom/>
      <diagonal/>
    </border>
    <border>
      <left/>
      <right style="double">
        <color theme="8" tint="-0.499984740745262"/>
      </right>
      <top/>
      <bottom/>
      <diagonal/>
    </border>
    <border>
      <left style="double">
        <color theme="8" tint="-0.499984740745262"/>
      </left>
      <right/>
      <top style="dotted">
        <color indexed="64"/>
      </top>
      <bottom/>
      <diagonal/>
    </border>
    <border>
      <left/>
      <right style="double">
        <color theme="8" tint="-0.499984740745262"/>
      </right>
      <top style="dotted">
        <color indexed="64"/>
      </top>
      <bottom/>
      <diagonal/>
    </border>
    <border>
      <left style="double">
        <color theme="8" tint="-0.499984740745262"/>
      </left>
      <right/>
      <top style="hair">
        <color theme="8" tint="-0.499984740745262"/>
      </top>
      <bottom style="hair">
        <color theme="8" tint="-0.499984740745262"/>
      </bottom>
      <diagonal/>
    </border>
    <border>
      <left/>
      <right/>
      <top style="hair">
        <color theme="8" tint="-0.499984740745262"/>
      </top>
      <bottom style="hair">
        <color theme="8" tint="-0.499984740745262"/>
      </bottom>
      <diagonal/>
    </border>
    <border>
      <left/>
      <right style="double">
        <color theme="8" tint="-0.499984740745262"/>
      </right>
      <top style="hair">
        <color theme="8" tint="-0.499984740745262"/>
      </top>
      <bottom style="hair">
        <color theme="8" tint="-0.499984740745262"/>
      </bottom>
      <diagonal/>
    </border>
    <border>
      <left style="double">
        <color theme="8" tint="-0.499984740745262"/>
      </left>
      <right/>
      <top/>
      <bottom style="double">
        <color theme="8" tint="-0.499984740745262"/>
      </bottom>
      <diagonal/>
    </border>
    <border>
      <left/>
      <right/>
      <top/>
      <bottom style="double">
        <color theme="8" tint="-0.499984740745262"/>
      </bottom>
      <diagonal/>
    </border>
    <border>
      <left/>
      <right/>
      <top style="dotted">
        <color indexed="64"/>
      </top>
      <bottom style="double">
        <color theme="8" tint="-0.499984740745262"/>
      </bottom>
      <diagonal/>
    </border>
    <border>
      <left/>
      <right style="double">
        <color theme="8" tint="-0.499984740745262"/>
      </right>
      <top style="dotted">
        <color indexed="64"/>
      </top>
      <bottom style="double">
        <color theme="8" tint="-0.499984740745262"/>
      </bottom>
      <diagonal/>
    </border>
    <border>
      <left style="double">
        <color theme="8" tint="-0.499984740745262"/>
      </left>
      <right/>
      <top style="double">
        <color theme="8" tint="-0.499984740745262"/>
      </top>
      <bottom/>
      <diagonal/>
    </border>
    <border>
      <left/>
      <right/>
      <top style="double">
        <color theme="8" tint="-0.499984740745262"/>
      </top>
      <bottom/>
      <diagonal/>
    </border>
    <border>
      <left/>
      <right style="double">
        <color theme="8" tint="-0.499984740745262"/>
      </right>
      <top style="double">
        <color theme="8" tint="-0.499984740745262"/>
      </top>
      <bottom/>
      <diagonal/>
    </border>
    <border>
      <left/>
      <right style="double">
        <color theme="8" tint="-0.499984740745262"/>
      </right>
      <top/>
      <bottom style="dotted">
        <color indexed="64"/>
      </bottom>
      <diagonal/>
    </border>
    <border>
      <left style="hair">
        <color indexed="64"/>
      </left>
      <right/>
      <top style="hair">
        <color theme="8" tint="-0.499984740745262"/>
      </top>
      <bottom style="hair">
        <color theme="8" tint="-0.499984740745262"/>
      </bottom>
      <diagonal/>
    </border>
    <border>
      <left style="double">
        <color theme="8" tint="-0.499984740745262"/>
      </left>
      <right/>
      <top/>
      <bottom style="dotted">
        <color indexed="64"/>
      </bottom>
      <diagonal/>
    </border>
    <border>
      <left style="double">
        <color theme="8" tint="-0.499984740745262"/>
      </left>
      <right style="hair">
        <color theme="8" tint="-0.499984740745262"/>
      </right>
      <top style="hair">
        <color theme="8" tint="-0.499984740745262"/>
      </top>
      <bottom style="hair">
        <color theme="8" tint="-0.499984740745262"/>
      </bottom>
      <diagonal/>
    </border>
    <border>
      <left style="hair">
        <color theme="8" tint="-0.499984740745262"/>
      </left>
      <right style="hair">
        <color theme="8" tint="-0.499984740745262"/>
      </right>
      <top style="hair">
        <color theme="8" tint="-0.499984740745262"/>
      </top>
      <bottom style="hair">
        <color theme="8" tint="-0.499984740745262"/>
      </bottom>
      <diagonal/>
    </border>
    <border>
      <left style="hair">
        <color theme="8" tint="-0.499984740745262"/>
      </left>
      <right style="double">
        <color theme="8" tint="-0.499984740745262"/>
      </right>
      <top style="hair">
        <color theme="8" tint="-0.499984740745262"/>
      </top>
      <bottom style="hair">
        <color theme="8" tint="-0.499984740745262"/>
      </bottom>
      <diagonal/>
    </border>
    <border>
      <left style="double">
        <color theme="8" tint="-0.499984740745262"/>
      </left>
      <right/>
      <top/>
      <bottom style="dotted">
        <color theme="8" tint="-0.499984740745262"/>
      </bottom>
      <diagonal/>
    </border>
    <border>
      <left/>
      <right/>
      <top/>
      <bottom style="dotted">
        <color theme="8" tint="-0.499984740745262"/>
      </bottom>
      <diagonal/>
    </border>
    <border>
      <left/>
      <right style="double">
        <color theme="8" tint="-0.499984740745262"/>
      </right>
      <top/>
      <bottom style="dotted">
        <color theme="8" tint="-0.499984740745262"/>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s>
  <cellStyleXfs count="7">
    <xf numFmtId="0" fontId="0" fillId="0" borderId="0"/>
    <xf numFmtId="0" fontId="57" fillId="0" borderId="0" applyNumberFormat="0" applyFill="0" applyBorder="0" applyAlignment="0" applyProtection="0"/>
    <xf numFmtId="44" fontId="1" fillId="0" borderId="0" applyFont="0" applyFill="0" applyBorder="0" applyAlignment="0" applyProtection="0"/>
    <xf numFmtId="0" fontId="1" fillId="0" borderId="0"/>
    <xf numFmtId="0" fontId="56" fillId="0" borderId="0"/>
    <xf numFmtId="0" fontId="1" fillId="0" borderId="0"/>
    <xf numFmtId="43" fontId="71" fillId="0" borderId="0" applyFont="0" applyFill="0" applyBorder="0" applyAlignment="0" applyProtection="0"/>
  </cellStyleXfs>
  <cellXfs count="571">
    <xf numFmtId="0" fontId="0" fillId="0" borderId="0" xfId="0"/>
    <xf numFmtId="0" fontId="13" fillId="2" borderId="0" xfId="0" applyFont="1" applyFill="1" applyBorder="1" applyProtection="1"/>
    <xf numFmtId="0" fontId="13" fillId="2" borderId="12" xfId="0" applyFont="1" applyFill="1" applyBorder="1" applyProtection="1"/>
    <xf numFmtId="0" fontId="4" fillId="2" borderId="13" xfId="0" applyFont="1" applyFill="1" applyBorder="1" applyAlignment="1" applyProtection="1">
      <alignment vertical="center"/>
      <protection locked="0"/>
    </xf>
    <xf numFmtId="0" fontId="10" fillId="2" borderId="13" xfId="0" applyFont="1" applyFill="1" applyBorder="1" applyAlignment="1" applyProtection="1">
      <alignment horizontal="center" vertical="center"/>
      <protection locked="0"/>
    </xf>
    <xf numFmtId="0" fontId="10" fillId="2" borderId="14" xfId="0" applyFont="1" applyFill="1" applyBorder="1" applyAlignment="1" applyProtection="1">
      <alignment vertical="center"/>
      <protection locked="0"/>
    </xf>
    <xf numFmtId="0" fontId="10" fillId="2" borderId="15" xfId="0" applyFont="1" applyFill="1" applyBorder="1" applyAlignment="1" applyProtection="1">
      <alignment vertical="center"/>
      <protection locked="0"/>
    </xf>
    <xf numFmtId="0" fontId="13" fillId="2" borderId="0" xfId="0" applyFont="1" applyFill="1" applyBorder="1" applyAlignment="1" applyProtection="1">
      <alignment vertical="center"/>
    </xf>
    <xf numFmtId="0" fontId="13" fillId="2" borderId="12" xfId="0" applyFont="1" applyFill="1" applyBorder="1" applyAlignment="1" applyProtection="1">
      <alignment vertical="center"/>
    </xf>
    <xf numFmtId="10" fontId="3" fillId="4" borderId="12" xfId="0" applyNumberFormat="1" applyFont="1" applyFill="1" applyBorder="1" applyAlignment="1" applyProtection="1">
      <alignment horizontal="left" vertical="center"/>
      <protection locked="0"/>
    </xf>
    <xf numFmtId="165" fontId="10" fillId="2" borderId="31" xfId="0" applyNumberFormat="1" applyFont="1" applyFill="1" applyBorder="1" applyAlignment="1" applyProtection="1">
      <alignment vertical="center"/>
      <protection locked="0"/>
    </xf>
    <xf numFmtId="165" fontId="10" fillId="2" borderId="30" xfId="0" applyNumberFormat="1" applyFont="1" applyFill="1" applyBorder="1" applyAlignment="1" applyProtection="1">
      <alignment vertical="center"/>
      <protection locked="0"/>
    </xf>
    <xf numFmtId="165" fontId="10" fillId="2" borderId="32" xfId="0" applyNumberFormat="1" applyFont="1" applyFill="1" applyBorder="1" applyAlignment="1" applyProtection="1">
      <alignment vertical="center"/>
      <protection locked="0"/>
    </xf>
    <xf numFmtId="0" fontId="14" fillId="2" borderId="33" xfId="0" applyFont="1" applyFill="1" applyBorder="1" applyAlignment="1" applyProtection="1">
      <alignment horizontal="left" vertical="center"/>
      <protection locked="0"/>
    </xf>
    <xf numFmtId="0" fontId="14" fillId="2" borderId="19" xfId="0" applyFont="1" applyFill="1" applyBorder="1" applyAlignment="1" applyProtection="1">
      <alignment horizontal="left" vertical="center"/>
      <protection locked="0"/>
    </xf>
    <xf numFmtId="0" fontId="14" fillId="2" borderId="30" xfId="0" applyFont="1" applyFill="1" applyBorder="1" applyAlignment="1" applyProtection="1">
      <alignment horizontal="left" vertical="center"/>
      <protection locked="0"/>
    </xf>
    <xf numFmtId="164" fontId="9" fillId="6" borderId="34" xfId="0" applyNumberFormat="1" applyFont="1" applyFill="1" applyBorder="1" applyAlignment="1" applyProtection="1">
      <alignment vertical="center"/>
    </xf>
    <xf numFmtId="0" fontId="0" fillId="7" borderId="0" xfId="0" applyFill="1" applyProtection="1"/>
    <xf numFmtId="0" fontId="0" fillId="7" borderId="35" xfId="0" applyFill="1" applyBorder="1" applyProtection="1"/>
    <xf numFmtId="0" fontId="0" fillId="7" borderId="18" xfId="0" applyFill="1" applyBorder="1" applyProtection="1"/>
    <xf numFmtId="0" fontId="0" fillId="7" borderId="17" xfId="0" applyFill="1" applyBorder="1" applyProtection="1"/>
    <xf numFmtId="0" fontId="0" fillId="7" borderId="4" xfId="0" applyFill="1" applyBorder="1" applyAlignment="1" applyProtection="1">
      <alignment horizontal="center"/>
    </xf>
    <xf numFmtId="0" fontId="0" fillId="7" borderId="10" xfId="0" applyFill="1" applyBorder="1" applyAlignment="1" applyProtection="1"/>
    <xf numFmtId="0" fontId="0" fillId="7" borderId="0" xfId="0" applyFill="1" applyBorder="1" applyAlignment="1" applyProtection="1"/>
    <xf numFmtId="0" fontId="0" fillId="7" borderId="23" xfId="0" applyFill="1" applyBorder="1" applyAlignment="1" applyProtection="1"/>
    <xf numFmtId="0" fontId="0" fillId="7" borderId="36" xfId="0" applyFill="1" applyBorder="1" applyProtection="1"/>
    <xf numFmtId="0" fontId="0" fillId="7" borderId="0" xfId="0" applyFill="1" applyBorder="1" applyProtection="1"/>
    <xf numFmtId="166" fontId="0" fillId="7" borderId="0" xfId="0" applyNumberFormat="1" applyFill="1" applyBorder="1" applyProtection="1"/>
    <xf numFmtId="0" fontId="13" fillId="7" borderId="4" xfId="0" applyFont="1" applyFill="1" applyBorder="1" applyAlignment="1" applyProtection="1">
      <alignment horizontal="center"/>
    </xf>
    <xf numFmtId="0" fontId="13" fillId="7" borderId="10" xfId="0" applyFont="1" applyFill="1" applyBorder="1" applyAlignment="1" applyProtection="1"/>
    <xf numFmtId="0" fontId="3" fillId="7" borderId="0" xfId="0" applyFont="1" applyFill="1" applyBorder="1" applyAlignment="1" applyProtection="1"/>
    <xf numFmtId="0" fontId="13" fillId="7" borderId="0" xfId="0" applyFont="1" applyFill="1" applyBorder="1" applyAlignment="1" applyProtection="1"/>
    <xf numFmtId="0" fontId="13" fillId="7" borderId="12" xfId="0" applyFont="1" applyFill="1" applyBorder="1" applyProtection="1"/>
    <xf numFmtId="0" fontId="13" fillId="7" borderId="0" xfId="0" applyFont="1" applyFill="1" applyBorder="1" applyProtection="1"/>
    <xf numFmtId="166" fontId="13" fillId="7" borderId="0" xfId="0" applyNumberFormat="1" applyFont="1" applyFill="1" applyBorder="1" applyProtection="1"/>
    <xf numFmtId="0" fontId="13" fillId="7" borderId="10" xfId="0" applyFont="1" applyFill="1" applyBorder="1" applyProtection="1"/>
    <xf numFmtId="166" fontId="13" fillId="7" borderId="0" xfId="0" applyNumberFormat="1" applyFont="1" applyFill="1" applyBorder="1" applyProtection="1">
      <protection locked="0"/>
    </xf>
    <xf numFmtId="166" fontId="3" fillId="7" borderId="0" xfId="0" applyNumberFormat="1" applyFont="1" applyFill="1" applyBorder="1" applyProtection="1"/>
    <xf numFmtId="0" fontId="3" fillId="7" borderId="0" xfId="0" applyFont="1" applyFill="1" applyBorder="1" applyProtection="1"/>
    <xf numFmtId="0" fontId="30" fillId="7" borderId="12" xfId="0" applyFont="1" applyFill="1" applyBorder="1" applyProtection="1">
      <protection locked="0"/>
    </xf>
    <xf numFmtId="0" fontId="30" fillId="7" borderId="0" xfId="0" applyFont="1" applyFill="1" applyBorder="1" applyProtection="1">
      <protection locked="0"/>
    </xf>
    <xf numFmtId="0" fontId="13" fillId="7" borderId="18" xfId="0" applyFont="1" applyFill="1" applyBorder="1" applyProtection="1"/>
    <xf numFmtId="0" fontId="13" fillId="7" borderId="0" xfId="0" applyFont="1" applyFill="1" applyBorder="1" applyAlignment="1" applyProtection="1">
      <alignment horizontal="left"/>
    </xf>
    <xf numFmtId="0" fontId="13" fillId="7" borderId="12" xfId="0" applyFont="1" applyFill="1" applyBorder="1" applyAlignment="1" applyProtection="1">
      <alignment horizontal="left"/>
    </xf>
    <xf numFmtId="0" fontId="58" fillId="7" borderId="18" xfId="0" applyFont="1" applyFill="1" applyBorder="1" applyProtection="1"/>
    <xf numFmtId="0" fontId="0" fillId="7" borderId="10" xfId="0" applyFill="1" applyBorder="1" applyProtection="1"/>
    <xf numFmtId="0" fontId="0" fillId="7" borderId="12" xfId="0" applyFill="1" applyBorder="1" applyProtection="1"/>
    <xf numFmtId="166" fontId="36" fillId="7" borderId="0" xfId="0" applyNumberFormat="1" applyFont="1" applyFill="1" applyBorder="1" applyAlignment="1" applyProtection="1"/>
    <xf numFmtId="166" fontId="3" fillId="7" borderId="0" xfId="0" applyNumberFormat="1" applyFont="1" applyFill="1" applyBorder="1" applyAlignment="1" applyProtection="1">
      <alignment horizontal="right"/>
    </xf>
    <xf numFmtId="0" fontId="5" fillId="7" borderId="0" xfId="0" applyFont="1" applyFill="1" applyBorder="1" applyProtection="1"/>
    <xf numFmtId="166" fontId="1" fillId="7" borderId="0" xfId="0" applyNumberFormat="1" applyFont="1" applyFill="1" applyBorder="1" applyAlignment="1" applyProtection="1">
      <protection locked="0"/>
    </xf>
    <xf numFmtId="0" fontId="10" fillId="7" borderId="0" xfId="0" applyFont="1" applyFill="1" applyBorder="1" applyProtection="1"/>
    <xf numFmtId="166" fontId="59" fillId="7" borderId="0" xfId="0" applyNumberFormat="1" applyFont="1" applyFill="1" applyBorder="1" applyAlignment="1" applyProtection="1"/>
    <xf numFmtId="166" fontId="11" fillId="7" borderId="0" xfId="0" applyNumberFormat="1" applyFont="1" applyFill="1" applyBorder="1" applyAlignment="1" applyProtection="1"/>
    <xf numFmtId="0" fontId="0" fillId="7" borderId="3" xfId="0" applyFill="1" applyBorder="1" applyAlignment="1" applyProtection="1">
      <alignment horizontal="center"/>
    </xf>
    <xf numFmtId="0" fontId="0" fillId="7" borderId="39" xfId="0" applyFill="1" applyBorder="1" applyProtection="1"/>
    <xf numFmtId="0" fontId="0" fillId="7" borderId="40" xfId="0" applyFill="1" applyBorder="1" applyProtection="1"/>
    <xf numFmtId="0" fontId="0" fillId="7" borderId="41" xfId="0" applyFill="1" applyBorder="1" applyProtection="1"/>
    <xf numFmtId="166" fontId="0" fillId="7" borderId="40" xfId="0" applyNumberFormat="1" applyFill="1" applyBorder="1" applyProtection="1"/>
    <xf numFmtId="0" fontId="0" fillId="7" borderId="34" xfId="0" applyFill="1" applyBorder="1" applyProtection="1"/>
    <xf numFmtId="0" fontId="0" fillId="7" borderId="0" xfId="0" applyFill="1" applyAlignment="1" applyProtection="1">
      <alignment horizontal="center"/>
    </xf>
    <xf numFmtId="166" fontId="0" fillId="7" borderId="0" xfId="0" applyNumberFormat="1" applyFill="1" applyProtection="1"/>
    <xf numFmtId="0" fontId="0" fillId="7" borderId="0" xfId="0" applyFill="1" applyAlignment="1">
      <alignment vertical="center"/>
    </xf>
    <xf numFmtId="0" fontId="0" fillId="7" borderId="4" xfId="0" applyFill="1" applyBorder="1" applyAlignment="1" applyProtection="1">
      <alignment vertical="center"/>
    </xf>
    <xf numFmtId="0" fontId="0" fillId="7" borderId="0" xfId="0" applyFill="1" applyBorder="1" applyAlignment="1" applyProtection="1">
      <alignment vertical="center"/>
    </xf>
    <xf numFmtId="0" fontId="10" fillId="7" borderId="0" xfId="0" applyFont="1" applyFill="1" applyBorder="1" applyAlignment="1" applyProtection="1">
      <alignment horizontal="center" vertical="center"/>
    </xf>
    <xf numFmtId="0" fontId="10" fillId="7" borderId="18" xfId="0" applyFont="1" applyFill="1" applyBorder="1" applyAlignment="1" applyProtection="1">
      <alignment vertical="center"/>
    </xf>
    <xf numFmtId="0" fontId="9" fillId="7" borderId="4" xfId="0" applyFont="1" applyFill="1" applyBorder="1" applyAlignment="1" applyProtection="1">
      <alignment vertical="center"/>
    </xf>
    <xf numFmtId="164" fontId="9" fillId="7" borderId="18" xfId="0" applyNumberFormat="1" applyFont="1" applyFill="1" applyBorder="1" applyAlignment="1" applyProtection="1">
      <alignment vertical="center"/>
    </xf>
    <xf numFmtId="165" fontId="9" fillId="7" borderId="14" xfId="0" applyNumberFormat="1" applyFont="1" applyFill="1" applyBorder="1" applyAlignment="1" applyProtection="1">
      <alignment vertical="center"/>
    </xf>
    <xf numFmtId="164" fontId="9" fillId="7" borderId="34" xfId="0" applyNumberFormat="1" applyFont="1" applyFill="1" applyBorder="1" applyAlignment="1" applyProtection="1">
      <alignment vertical="center"/>
    </xf>
    <xf numFmtId="0" fontId="10" fillId="7" borderId="4" xfId="0" applyFont="1" applyFill="1" applyBorder="1" applyAlignment="1" applyProtection="1">
      <alignment vertical="center"/>
    </xf>
    <xf numFmtId="0" fontId="0" fillId="7" borderId="0" xfId="0" applyFill="1" applyBorder="1" applyAlignment="1">
      <alignment vertical="center"/>
    </xf>
    <xf numFmtId="0" fontId="0" fillId="7" borderId="4" xfId="0" applyFill="1" applyBorder="1" applyAlignment="1">
      <alignment vertical="center"/>
    </xf>
    <xf numFmtId="0" fontId="10" fillId="7" borderId="0" xfId="0" applyFont="1" applyFill="1" applyBorder="1" applyAlignment="1">
      <alignment horizontal="center" vertical="center"/>
    </xf>
    <xf numFmtId="0" fontId="10" fillId="7" borderId="18" xfId="0" applyFont="1" applyFill="1" applyBorder="1" applyAlignment="1">
      <alignment vertical="center"/>
    </xf>
    <xf numFmtId="0" fontId="10" fillId="7" borderId="42" xfId="0" applyFont="1" applyFill="1" applyBorder="1" applyAlignment="1">
      <alignment vertical="center"/>
    </xf>
    <xf numFmtId="0" fontId="0" fillId="7" borderId="21" xfId="0" applyFill="1" applyBorder="1" applyAlignment="1">
      <alignment vertical="center"/>
    </xf>
    <xf numFmtId="0" fontId="10" fillId="7" borderId="21" xfId="0" applyFont="1" applyFill="1" applyBorder="1" applyAlignment="1">
      <alignment horizontal="center" vertical="center"/>
    </xf>
    <xf numFmtId="0" fontId="10" fillId="7" borderId="43" xfId="0" applyFont="1" applyFill="1" applyBorder="1" applyAlignment="1">
      <alignment vertical="center"/>
    </xf>
    <xf numFmtId="0" fontId="10" fillId="7" borderId="44" xfId="0" applyFont="1" applyFill="1" applyBorder="1" applyAlignment="1"/>
    <xf numFmtId="0" fontId="0" fillId="7" borderId="45" xfId="0" applyFill="1" applyBorder="1" applyAlignment="1">
      <alignment vertical="center"/>
    </xf>
    <xf numFmtId="0" fontId="0" fillId="7" borderId="22" xfId="0" applyFill="1" applyBorder="1" applyAlignment="1">
      <alignment vertical="center"/>
    </xf>
    <xf numFmtId="0" fontId="10" fillId="7" borderId="22" xfId="0" applyFont="1" applyFill="1" applyBorder="1" applyAlignment="1">
      <alignment horizontal="center" vertical="center"/>
    </xf>
    <xf numFmtId="0" fontId="10" fillId="7" borderId="31" xfId="0" applyFont="1" applyFill="1" applyBorder="1" applyAlignment="1">
      <alignment vertical="center"/>
    </xf>
    <xf numFmtId="0" fontId="0" fillId="7" borderId="3" xfId="0" applyFill="1" applyBorder="1" applyAlignment="1">
      <alignment vertical="center"/>
    </xf>
    <xf numFmtId="0" fontId="0" fillId="7" borderId="40" xfId="0" applyFill="1" applyBorder="1" applyAlignment="1">
      <alignment vertical="center"/>
    </xf>
    <xf numFmtId="0" fontId="10" fillId="7" borderId="0" xfId="0" applyFont="1" applyFill="1" applyAlignment="1">
      <alignment horizontal="center" vertical="center"/>
    </xf>
    <xf numFmtId="0" fontId="10" fillId="7" borderId="0" xfId="0" applyFont="1" applyFill="1" applyAlignment="1">
      <alignment vertical="center"/>
    </xf>
    <xf numFmtId="0" fontId="0" fillId="7" borderId="0" xfId="0" applyFill="1" applyAlignment="1" applyProtection="1">
      <alignment vertical="center"/>
    </xf>
    <xf numFmtId="0" fontId="0" fillId="7" borderId="46" xfId="0" applyFill="1" applyBorder="1" applyAlignment="1" applyProtection="1">
      <alignment horizontal="center" vertical="center"/>
    </xf>
    <xf numFmtId="0" fontId="0" fillId="7" borderId="23" xfId="0" applyFill="1" applyBorder="1" applyAlignment="1" applyProtection="1">
      <alignment vertical="center"/>
    </xf>
    <xf numFmtId="0" fontId="0" fillId="7" borderId="36" xfId="0" applyFill="1" applyBorder="1" applyAlignment="1" applyProtection="1">
      <alignment vertical="center"/>
    </xf>
    <xf numFmtId="0" fontId="3" fillId="7" borderId="0" xfId="0" applyFont="1" applyFill="1" applyBorder="1" applyAlignment="1" applyProtection="1">
      <alignment horizontal="center" vertical="center"/>
    </xf>
    <xf numFmtId="0" fontId="17" fillId="7" borderId="18" xfId="0" applyFont="1" applyFill="1" applyBorder="1" applyAlignment="1" applyProtection="1">
      <alignment vertical="center" wrapText="1"/>
    </xf>
    <xf numFmtId="0" fontId="13" fillId="7" borderId="47" xfId="0" applyFont="1" applyFill="1" applyBorder="1" applyAlignment="1" applyProtection="1">
      <alignment horizontal="center" vertical="center"/>
    </xf>
    <xf numFmtId="0" fontId="13" fillId="7" borderId="0" xfId="0" applyFont="1" applyFill="1" applyBorder="1" applyAlignment="1" applyProtection="1">
      <alignment vertical="center"/>
    </xf>
    <xf numFmtId="0" fontId="3" fillId="7" borderId="0" xfId="0" applyFont="1" applyFill="1" applyBorder="1" applyAlignment="1" applyProtection="1">
      <alignment vertical="center"/>
    </xf>
    <xf numFmtId="0" fontId="13" fillId="7" borderId="12" xfId="0" applyFont="1" applyFill="1" applyBorder="1" applyAlignment="1" applyProtection="1">
      <alignment vertical="center"/>
    </xf>
    <xf numFmtId="166" fontId="13" fillId="7" borderId="0" xfId="0" applyNumberFormat="1" applyFont="1" applyFill="1" applyBorder="1" applyAlignment="1" applyProtection="1">
      <alignment vertical="center"/>
    </xf>
    <xf numFmtId="0" fontId="33" fillId="7" borderId="0" xfId="0" applyFont="1" applyFill="1" applyBorder="1" applyAlignment="1" applyProtection="1">
      <alignment vertical="center"/>
    </xf>
    <xf numFmtId="166" fontId="13" fillId="7" borderId="0" xfId="0" applyNumberFormat="1" applyFont="1" applyFill="1" applyBorder="1" applyAlignment="1" applyProtection="1">
      <alignment vertical="center"/>
      <protection locked="0"/>
    </xf>
    <xf numFmtId="0" fontId="13" fillId="7" borderId="18" xfId="0" applyFont="1" applyFill="1" applyBorder="1" applyAlignment="1" applyProtection="1">
      <alignment vertical="center"/>
    </xf>
    <xf numFmtId="166" fontId="3" fillId="7" borderId="18" xfId="0" applyNumberFormat="1" applyFont="1" applyFill="1" applyBorder="1" applyAlignment="1" applyProtection="1">
      <alignment vertical="center"/>
    </xf>
    <xf numFmtId="166" fontId="13" fillId="7" borderId="18" xfId="0" applyNumberFormat="1" applyFont="1" applyFill="1" applyBorder="1" applyAlignment="1" applyProtection="1">
      <alignment vertical="center"/>
    </xf>
    <xf numFmtId="0" fontId="31" fillId="7" borderId="0" xfId="0" applyFont="1" applyFill="1" applyBorder="1" applyAlignment="1" applyProtection="1">
      <alignment vertical="center"/>
    </xf>
    <xf numFmtId="166" fontId="31" fillId="7" borderId="0" xfId="0" applyNumberFormat="1" applyFont="1" applyFill="1" applyBorder="1" applyAlignment="1" applyProtection="1">
      <alignment vertical="center"/>
    </xf>
    <xf numFmtId="10" fontId="13" fillId="7" borderId="0" xfId="0" applyNumberFormat="1" applyFont="1" applyFill="1" applyBorder="1" applyAlignment="1" applyProtection="1">
      <alignment horizontal="left" vertical="center"/>
      <protection locked="0"/>
    </xf>
    <xf numFmtId="0" fontId="30" fillId="7" borderId="12" xfId="0" applyFont="1" applyFill="1" applyBorder="1" applyAlignment="1" applyProtection="1">
      <alignment horizontal="left" vertical="center"/>
    </xf>
    <xf numFmtId="0" fontId="30" fillId="7" borderId="0" xfId="0" applyFont="1" applyFill="1" applyBorder="1" applyAlignment="1" applyProtection="1">
      <alignment horizontal="left" vertical="center"/>
    </xf>
    <xf numFmtId="0" fontId="0" fillId="7" borderId="47" xfId="0" applyFill="1" applyBorder="1" applyAlignment="1" applyProtection="1">
      <alignment horizontal="center" vertical="center"/>
    </xf>
    <xf numFmtId="0" fontId="0" fillId="7" borderId="12" xfId="0" applyFill="1" applyBorder="1" applyAlignment="1" applyProtection="1">
      <alignment vertical="center"/>
    </xf>
    <xf numFmtId="166" fontId="12" fillId="7" borderId="0" xfId="0" applyNumberFormat="1" applyFont="1" applyFill="1" applyBorder="1" applyAlignment="1" applyProtection="1">
      <alignment vertical="center"/>
    </xf>
    <xf numFmtId="0" fontId="0" fillId="7" borderId="18" xfId="0" applyFill="1" applyBorder="1" applyAlignment="1" applyProtection="1">
      <alignment vertical="center"/>
    </xf>
    <xf numFmtId="0" fontId="10" fillId="7" borderId="0" xfId="0" applyFont="1" applyFill="1" applyBorder="1" applyAlignment="1" applyProtection="1">
      <alignment vertical="center"/>
    </xf>
    <xf numFmtId="166" fontId="32" fillId="7" borderId="0" xfId="0" applyNumberFormat="1" applyFont="1" applyFill="1" applyBorder="1" applyAlignment="1" applyProtection="1">
      <alignment vertical="center"/>
    </xf>
    <xf numFmtId="166" fontId="32" fillId="7" borderId="18" xfId="0" applyNumberFormat="1" applyFont="1" applyFill="1" applyBorder="1" applyAlignment="1" applyProtection="1">
      <alignment vertical="center"/>
    </xf>
    <xf numFmtId="166" fontId="3" fillId="7" borderId="0" xfId="0" applyNumberFormat="1" applyFont="1" applyFill="1" applyBorder="1" applyAlignment="1" applyProtection="1">
      <alignment horizontal="right" vertical="center"/>
    </xf>
    <xf numFmtId="166" fontId="3" fillId="7" borderId="18" xfId="0" applyNumberFormat="1" applyFont="1" applyFill="1" applyBorder="1" applyAlignment="1" applyProtection="1">
      <alignment horizontal="right" vertical="center"/>
    </xf>
    <xf numFmtId="44" fontId="13" fillId="7" borderId="18" xfId="2" applyFont="1" applyFill="1" applyBorder="1" applyAlignment="1" applyProtection="1">
      <alignment vertical="center"/>
    </xf>
    <xf numFmtId="166" fontId="11" fillId="7" borderId="18" xfId="0" applyNumberFormat="1" applyFont="1" applyFill="1" applyBorder="1" applyAlignment="1" applyProtection="1">
      <alignment vertical="center"/>
    </xf>
    <xf numFmtId="0" fontId="0" fillId="7" borderId="48" xfId="0" applyFill="1" applyBorder="1" applyAlignment="1" applyProtection="1">
      <alignment horizontal="center" vertical="center"/>
    </xf>
    <xf numFmtId="0" fontId="0" fillId="7" borderId="40" xfId="0" applyFill="1" applyBorder="1" applyAlignment="1" applyProtection="1">
      <alignment vertical="center"/>
    </xf>
    <xf numFmtId="0" fontId="0" fillId="7" borderId="41" xfId="0" applyFill="1" applyBorder="1" applyAlignment="1" applyProtection="1">
      <alignment vertical="center"/>
    </xf>
    <xf numFmtId="166" fontId="0" fillId="7" borderId="40" xfId="0" applyNumberFormat="1" applyFill="1" applyBorder="1" applyAlignment="1" applyProtection="1">
      <alignment vertical="center"/>
    </xf>
    <xf numFmtId="166" fontId="0" fillId="7" borderId="34" xfId="0" quotePrefix="1" applyNumberFormat="1" applyFill="1" applyBorder="1" applyAlignment="1" applyProtection="1">
      <alignment vertical="center"/>
    </xf>
    <xf numFmtId="0" fontId="0" fillId="7" borderId="0" xfId="0" applyFill="1" applyAlignment="1" applyProtection="1">
      <alignment horizontal="center" vertical="center"/>
    </xf>
    <xf numFmtId="166" fontId="0" fillId="7" borderId="0" xfId="0" applyNumberFormat="1" applyFill="1" applyBorder="1" applyAlignment="1" applyProtection="1">
      <alignment vertical="center"/>
    </xf>
    <xf numFmtId="169" fontId="60" fillId="7" borderId="0" xfId="4" applyNumberFormat="1" applyFont="1" applyFill="1" applyBorder="1" applyAlignment="1">
      <alignment vertical="center"/>
    </xf>
    <xf numFmtId="169" fontId="62" fillId="7" borderId="0" xfId="4" applyNumberFormat="1" applyFont="1" applyFill="1" applyAlignment="1">
      <alignment vertical="center"/>
    </xf>
    <xf numFmtId="169" fontId="60" fillId="7" borderId="1" xfId="4" applyNumberFormat="1" applyFont="1" applyFill="1" applyBorder="1"/>
    <xf numFmtId="169" fontId="60" fillId="7" borderId="2" xfId="4" applyNumberFormat="1" applyFont="1" applyFill="1" applyBorder="1" applyAlignment="1">
      <alignment horizontal="center"/>
    </xf>
    <xf numFmtId="169" fontId="61" fillId="7" borderId="2" xfId="4" applyNumberFormat="1" applyFont="1" applyFill="1" applyBorder="1" applyAlignment="1">
      <alignment horizontal="center"/>
    </xf>
    <xf numFmtId="169" fontId="60" fillId="7" borderId="35" xfId="4" applyNumberFormat="1" applyFont="1" applyFill="1" applyBorder="1" applyAlignment="1">
      <alignment horizontal="center"/>
    </xf>
    <xf numFmtId="169" fontId="62" fillId="7" borderId="0" xfId="4" applyNumberFormat="1" applyFont="1" applyFill="1"/>
    <xf numFmtId="169" fontId="60" fillId="7" borderId="4" xfId="4" applyNumberFormat="1" applyFont="1" applyFill="1" applyBorder="1" applyAlignment="1">
      <alignment vertical="center"/>
    </xf>
    <xf numFmtId="169" fontId="61" fillId="7" borderId="0" xfId="4" applyNumberFormat="1" applyFont="1" applyFill="1" applyBorder="1" applyAlignment="1">
      <alignment vertical="center"/>
    </xf>
    <xf numFmtId="169" fontId="61" fillId="7" borderId="0" xfId="4" applyNumberFormat="1" applyFont="1" applyFill="1" applyBorder="1" applyAlignment="1">
      <alignment horizontal="center" vertical="center"/>
    </xf>
    <xf numFmtId="169" fontId="60" fillId="7" borderId="18" xfId="4" applyNumberFormat="1" applyFont="1" applyFill="1" applyBorder="1" applyAlignment="1">
      <alignment vertical="center"/>
    </xf>
    <xf numFmtId="169" fontId="60" fillId="7" borderId="4" xfId="4" applyNumberFormat="1" applyFont="1" applyFill="1" applyBorder="1"/>
    <xf numFmtId="169" fontId="60" fillId="7" borderId="0" xfId="4" applyNumberFormat="1" applyFont="1" applyFill="1" applyBorder="1"/>
    <xf numFmtId="169" fontId="61" fillId="7" borderId="0" xfId="4" applyNumberFormat="1" applyFont="1" applyFill="1" applyBorder="1" applyAlignment="1">
      <alignment horizontal="center"/>
    </xf>
    <xf numFmtId="169" fontId="60" fillId="7" borderId="18" xfId="4" applyNumberFormat="1" applyFont="1" applyFill="1" applyBorder="1"/>
    <xf numFmtId="169" fontId="61" fillId="7" borderId="0" xfId="4" applyNumberFormat="1" applyFont="1" applyFill="1" applyBorder="1"/>
    <xf numFmtId="169" fontId="61" fillId="7" borderId="29" xfId="4" applyNumberFormat="1" applyFont="1" applyFill="1" applyBorder="1" applyAlignment="1">
      <alignment vertical="center"/>
    </xf>
    <xf numFmtId="169" fontId="61" fillId="7" borderId="29" xfId="4" applyNumberFormat="1" applyFont="1" applyFill="1" applyBorder="1" applyAlignment="1" applyProtection="1">
      <alignment vertical="center"/>
    </xf>
    <xf numFmtId="169" fontId="63" fillId="7" borderId="0" xfId="3" applyNumberFormat="1" applyFont="1" applyFill="1" applyBorder="1" applyAlignment="1">
      <alignment vertical="top"/>
    </xf>
    <xf numFmtId="169" fontId="63" fillId="7" borderId="0" xfId="4" applyNumberFormat="1" applyFont="1" applyFill="1" applyBorder="1" applyAlignment="1">
      <alignment horizontal="center" vertical="center" wrapText="1"/>
    </xf>
    <xf numFmtId="169" fontId="64" fillId="7" borderId="0" xfId="4" applyNumberFormat="1" applyFont="1" applyFill="1" applyBorder="1" applyAlignment="1">
      <alignment vertical="center"/>
    </xf>
    <xf numFmtId="170" fontId="61" fillId="7" borderId="29" xfId="4" applyNumberFormat="1" applyFont="1" applyFill="1" applyBorder="1" applyAlignment="1">
      <alignment vertical="center"/>
    </xf>
    <xf numFmtId="169" fontId="62" fillId="7" borderId="0" xfId="4" applyNumberFormat="1" applyFont="1" applyFill="1" applyBorder="1" applyAlignment="1">
      <alignment vertical="center"/>
    </xf>
    <xf numFmtId="169" fontId="63" fillId="7" borderId="0" xfId="4" applyNumberFormat="1" applyFont="1" applyFill="1" applyBorder="1" applyAlignment="1">
      <alignment vertical="center"/>
    </xf>
    <xf numFmtId="170" fontId="61" fillId="7" borderId="0" xfId="4" applyNumberFormat="1" applyFont="1" applyFill="1" applyBorder="1" applyAlignment="1">
      <alignment vertical="center"/>
    </xf>
    <xf numFmtId="169" fontId="60" fillId="7" borderId="3" xfId="4" applyNumberFormat="1" applyFont="1" applyFill="1" applyBorder="1"/>
    <xf numFmtId="169" fontId="60" fillId="7" borderId="40" xfId="4" applyNumberFormat="1" applyFont="1" applyFill="1" applyBorder="1" applyAlignment="1">
      <alignment wrapText="1"/>
    </xf>
    <xf numFmtId="169" fontId="60" fillId="7" borderId="40" xfId="4" applyNumberFormat="1" applyFont="1" applyFill="1" applyBorder="1"/>
    <xf numFmtId="169" fontId="61" fillId="7" borderId="40" xfId="4" applyNumberFormat="1" applyFont="1" applyFill="1" applyBorder="1" applyAlignment="1">
      <alignment horizontal="center"/>
    </xf>
    <xf numFmtId="169" fontId="60" fillId="7" borderId="34" xfId="4" applyNumberFormat="1" applyFont="1" applyFill="1" applyBorder="1"/>
    <xf numFmtId="169" fontId="62" fillId="7" borderId="0" xfId="4" applyNumberFormat="1" applyFont="1" applyFill="1" applyBorder="1"/>
    <xf numFmtId="0" fontId="1" fillId="7" borderId="0" xfId="3" applyFont="1" applyFill="1"/>
    <xf numFmtId="169" fontId="66" fillId="7" borderId="0" xfId="4" applyNumberFormat="1" applyFont="1" applyFill="1" applyAlignment="1">
      <alignment horizontal="center"/>
    </xf>
    <xf numFmtId="0" fontId="1" fillId="7" borderId="0" xfId="3" applyFill="1"/>
    <xf numFmtId="169" fontId="60" fillId="2" borderId="29" xfId="4" applyNumberFormat="1" applyFont="1" applyFill="1" applyBorder="1" applyAlignment="1" applyProtection="1">
      <alignment vertical="center"/>
      <protection locked="0"/>
    </xf>
    <xf numFmtId="169" fontId="64" fillId="2" borderId="29" xfId="4" applyNumberFormat="1" applyFont="1" applyFill="1" applyBorder="1" applyAlignment="1">
      <alignment vertical="center"/>
    </xf>
    <xf numFmtId="169" fontId="60" fillId="8" borderId="0" xfId="4" applyNumberFormat="1" applyFont="1" applyFill="1" applyBorder="1" applyAlignment="1" applyProtection="1">
      <alignment vertical="center"/>
      <protection locked="0"/>
    </xf>
    <xf numFmtId="0" fontId="0" fillId="7" borderId="0" xfId="0" applyFont="1" applyFill="1" applyBorder="1" applyProtection="1"/>
    <xf numFmtId="0" fontId="4" fillId="7" borderId="0" xfId="0" applyFont="1" applyFill="1" applyBorder="1" applyAlignment="1" applyProtection="1"/>
    <xf numFmtId="0" fontId="5" fillId="7" borderId="0" xfId="0" applyFont="1" applyFill="1" applyBorder="1" applyAlignment="1" applyProtection="1"/>
    <xf numFmtId="0" fontId="0" fillId="7" borderId="0" xfId="0" applyFont="1" applyFill="1" applyBorder="1" applyAlignment="1" applyProtection="1"/>
    <xf numFmtId="0" fontId="5" fillId="5" borderId="59" xfId="0" applyFont="1" applyFill="1" applyBorder="1" applyAlignment="1" applyProtection="1">
      <alignment horizontal="right" wrapText="1"/>
    </xf>
    <xf numFmtId="0" fontId="1" fillId="5" borderId="62" xfId="0" applyFont="1" applyFill="1" applyBorder="1" applyAlignment="1" applyProtection="1">
      <alignment horizontal="left" wrapText="1"/>
      <protection locked="0"/>
    </xf>
    <xf numFmtId="0" fontId="1" fillId="5" borderId="61" xfId="0" applyFont="1" applyFill="1" applyBorder="1" applyAlignment="1" applyProtection="1">
      <alignment horizontal="center" wrapText="1"/>
      <protection locked="0"/>
    </xf>
    <xf numFmtId="0" fontId="5" fillId="5" borderId="65" xfId="0" applyFont="1" applyFill="1" applyBorder="1" applyAlignment="1" applyProtection="1">
      <alignment horizontal="right" wrapText="1"/>
    </xf>
    <xf numFmtId="0" fontId="1" fillId="5" borderId="66" xfId="0" applyFont="1" applyFill="1" applyBorder="1" applyAlignment="1" applyProtection="1">
      <alignment horizontal="left" wrapText="1"/>
      <protection locked="0"/>
    </xf>
    <xf numFmtId="0" fontId="1" fillId="5" borderId="67" xfId="0" applyFont="1" applyFill="1" applyBorder="1" applyAlignment="1" applyProtection="1">
      <alignment horizontal="center" wrapText="1"/>
      <protection locked="0"/>
    </xf>
    <xf numFmtId="0" fontId="1" fillId="5" borderId="71" xfId="0" applyFont="1" applyFill="1" applyBorder="1" applyAlignment="1" applyProtection="1">
      <alignment horizontal="left" wrapText="1"/>
      <protection locked="0"/>
    </xf>
    <xf numFmtId="0" fontId="1" fillId="5" borderId="70" xfId="0" applyFont="1" applyFill="1" applyBorder="1" applyAlignment="1" applyProtection="1">
      <alignment horizontal="center" wrapText="1"/>
      <protection locked="0"/>
    </xf>
    <xf numFmtId="0" fontId="4" fillId="7" borderId="0" xfId="5" applyFont="1" applyFill="1" applyBorder="1" applyAlignment="1" applyProtection="1"/>
    <xf numFmtId="0" fontId="1" fillId="7" borderId="0" xfId="5" applyFont="1" applyFill="1" applyBorder="1" applyProtection="1"/>
    <xf numFmtId="0" fontId="1" fillId="7" borderId="0" xfId="5" applyFont="1" applyFill="1" applyBorder="1" applyAlignment="1" applyProtection="1"/>
    <xf numFmtId="0" fontId="8" fillId="7" borderId="54" xfId="0" applyFont="1" applyFill="1" applyBorder="1" applyAlignment="1" applyProtection="1">
      <alignment horizontal="center" vertical="center"/>
    </xf>
    <xf numFmtId="0" fontId="8" fillId="7" borderId="0" xfId="0" applyFont="1" applyFill="1" applyBorder="1" applyProtection="1"/>
    <xf numFmtId="0" fontId="8" fillId="7" borderId="54" xfId="0" applyFont="1" applyFill="1" applyBorder="1" applyAlignment="1" applyProtection="1">
      <alignment horizontal="center"/>
    </xf>
    <xf numFmtId="0" fontId="8" fillId="7" borderId="78" xfId="0" applyFont="1" applyFill="1" applyBorder="1" applyAlignment="1" applyProtection="1">
      <alignment horizontal="center"/>
    </xf>
    <xf numFmtId="0" fontId="8" fillId="7" borderId="0" xfId="0" applyFont="1" applyFill="1" applyBorder="1" applyAlignment="1" applyProtection="1">
      <alignment horizontal="center"/>
    </xf>
    <xf numFmtId="0" fontId="5" fillId="7" borderId="81" xfId="0" applyFont="1" applyFill="1" applyBorder="1" applyAlignment="1" applyProtection="1">
      <alignment horizontal="right" wrapText="1"/>
    </xf>
    <xf numFmtId="0" fontId="28" fillId="7" borderId="81" xfId="0" applyFont="1" applyFill="1" applyBorder="1" applyAlignment="1" applyProtection="1">
      <alignment horizontal="left" wrapText="1"/>
    </xf>
    <xf numFmtId="0" fontId="6" fillId="7" borderId="0" xfId="0" applyFont="1" applyFill="1" applyBorder="1" applyProtection="1"/>
    <xf numFmtId="0" fontId="28" fillId="7" borderId="81" xfId="0" applyFont="1" applyFill="1" applyBorder="1" applyAlignment="1" applyProtection="1">
      <alignment horizontal="center" wrapText="1"/>
    </xf>
    <xf numFmtId="0" fontId="5" fillId="7" borderId="0" xfId="0" applyFont="1" applyFill="1" applyBorder="1" applyAlignment="1" applyProtection="1">
      <alignment horizontal="right" vertical="center"/>
    </xf>
    <xf numFmtId="0" fontId="0" fillId="7" borderId="0" xfId="0" applyFont="1" applyFill="1" applyBorder="1" applyAlignment="1" applyProtection="1">
      <alignment horizontal="center"/>
    </xf>
    <xf numFmtId="0" fontId="26" fillId="9" borderId="22" xfId="0" applyNumberFormat="1" applyFont="1" applyFill="1" applyBorder="1" applyAlignment="1" applyProtection="1">
      <alignment horizontal="center" vertical="center"/>
      <protection locked="0"/>
    </xf>
    <xf numFmtId="15" fontId="10" fillId="9" borderId="22" xfId="0" applyNumberFormat="1" applyFont="1" applyFill="1" applyBorder="1" applyAlignment="1" applyProtection="1">
      <alignment horizontal="center" vertical="center"/>
      <protection locked="0"/>
    </xf>
    <xf numFmtId="0" fontId="5" fillId="5" borderId="81" xfId="0" applyFont="1" applyFill="1" applyBorder="1" applyAlignment="1" applyProtection="1">
      <alignment horizontal="right" wrapText="1"/>
    </xf>
    <xf numFmtId="0" fontId="1" fillId="5" borderId="83" xfId="0" applyFont="1" applyFill="1" applyBorder="1" applyAlignment="1" applyProtection="1">
      <alignment horizontal="center"/>
      <protection locked="0"/>
    </xf>
    <xf numFmtId="0" fontId="1" fillId="5" borderId="24" xfId="0" applyFont="1" applyFill="1" applyBorder="1" applyAlignment="1" applyProtection="1">
      <alignment horizontal="left" wrapText="1"/>
      <protection locked="0"/>
    </xf>
    <xf numFmtId="0" fontId="1" fillId="5" borderId="24" xfId="0" applyFont="1" applyFill="1" applyBorder="1" applyAlignment="1" applyProtection="1">
      <alignment horizontal="center" wrapText="1"/>
      <protection locked="0"/>
    </xf>
    <xf numFmtId="15" fontId="1" fillId="5" borderId="91" xfId="0" applyNumberFormat="1" applyFont="1" applyFill="1" applyBorder="1" applyAlignment="1" applyProtection="1">
      <alignment horizontal="center"/>
      <protection locked="0"/>
    </xf>
    <xf numFmtId="0" fontId="1" fillId="5" borderId="24" xfId="0" applyFont="1" applyFill="1" applyBorder="1" applyAlignment="1" applyProtection="1">
      <alignment horizontal="center"/>
      <protection locked="0"/>
    </xf>
    <xf numFmtId="0" fontId="15" fillId="5" borderId="24" xfId="0" applyFont="1" applyFill="1" applyBorder="1" applyAlignment="1" applyProtection="1">
      <protection locked="0"/>
    </xf>
    <xf numFmtId="0" fontId="5" fillId="7" borderId="95" xfId="0" applyFont="1" applyFill="1" applyBorder="1" applyAlignment="1" applyProtection="1">
      <alignment horizontal="center" vertical="center" wrapText="1"/>
    </xf>
    <xf numFmtId="0" fontId="5" fillId="7" borderId="96" xfId="0" applyFont="1" applyFill="1" applyBorder="1" applyAlignment="1" applyProtection="1">
      <alignment horizontal="center" vertical="center" wrapText="1"/>
    </xf>
    <xf numFmtId="169" fontId="61" fillId="2" borderId="29" xfId="4" applyNumberFormat="1" applyFont="1" applyFill="1" applyBorder="1" applyAlignment="1" applyProtection="1">
      <alignment vertical="center"/>
      <protection locked="0"/>
    </xf>
    <xf numFmtId="0" fontId="32" fillId="7" borderId="4" xfId="0" applyFont="1" applyFill="1" applyBorder="1" applyAlignment="1" applyProtection="1">
      <alignment vertical="center"/>
    </xf>
    <xf numFmtId="0" fontId="4" fillId="7" borderId="0" xfId="0" applyFont="1" applyFill="1" applyBorder="1" applyAlignment="1" applyProtection="1">
      <alignment vertical="center"/>
    </xf>
    <xf numFmtId="0" fontId="4" fillId="7" borderId="0" xfId="0" applyFont="1" applyFill="1" applyAlignment="1">
      <alignment vertical="center"/>
    </xf>
    <xf numFmtId="164" fontId="10" fillId="7" borderId="18" xfId="0" applyNumberFormat="1" applyFont="1" applyFill="1" applyBorder="1" applyAlignment="1" applyProtection="1">
      <alignment vertical="center"/>
    </xf>
    <xf numFmtId="0" fontId="4" fillId="7" borderId="3" xfId="0" applyFont="1" applyFill="1" applyBorder="1" applyAlignment="1">
      <alignment vertical="center"/>
    </xf>
    <xf numFmtId="0" fontId="4" fillId="7" borderId="40" xfId="0" applyFont="1" applyFill="1" applyBorder="1" applyAlignment="1">
      <alignment vertical="center"/>
    </xf>
    <xf numFmtId="0" fontId="4" fillId="7" borderId="40" xfId="0" applyFont="1" applyFill="1" applyBorder="1" applyAlignment="1" applyProtection="1">
      <alignment vertical="center"/>
    </xf>
    <xf numFmtId="0" fontId="10" fillId="7" borderId="40" xfId="0" applyFont="1" applyFill="1" applyBorder="1" applyAlignment="1" applyProtection="1">
      <alignment horizontal="center" vertical="center"/>
    </xf>
    <xf numFmtId="164" fontId="10" fillId="7" borderId="34" xfId="0" applyNumberFormat="1" applyFont="1" applyFill="1" applyBorder="1" applyAlignment="1" applyProtection="1">
      <alignment vertical="center"/>
    </xf>
    <xf numFmtId="0" fontId="4" fillId="4" borderId="13" xfId="0" applyFont="1" applyFill="1" applyBorder="1" applyAlignment="1" applyProtection="1">
      <alignment vertical="center"/>
      <protection locked="0"/>
    </xf>
    <xf numFmtId="0" fontId="10" fillId="4" borderId="13" xfId="0" applyFont="1" applyFill="1" applyBorder="1" applyAlignment="1" applyProtection="1">
      <alignment horizontal="center" vertical="center"/>
      <protection locked="0"/>
    </xf>
    <xf numFmtId="164" fontId="10" fillId="4" borderId="14" xfId="0" applyNumberFormat="1" applyFont="1" applyFill="1" applyBorder="1" applyAlignment="1" applyProtection="1">
      <alignment vertical="center"/>
      <protection locked="0"/>
    </xf>
    <xf numFmtId="0" fontId="4" fillId="4" borderId="49" xfId="0" applyFont="1" applyFill="1" applyBorder="1" applyAlignment="1" applyProtection="1">
      <alignment vertical="center"/>
      <protection locked="0"/>
    </xf>
    <xf numFmtId="0" fontId="10" fillId="4" borderId="49" xfId="0" applyFont="1" applyFill="1" applyBorder="1" applyAlignment="1" applyProtection="1">
      <alignment horizontal="center" vertical="center"/>
      <protection locked="0"/>
    </xf>
    <xf numFmtId="164" fontId="10" fillId="4" borderId="50" xfId="0" applyNumberFormat="1" applyFont="1" applyFill="1" applyBorder="1" applyAlignment="1" applyProtection="1">
      <alignment vertical="center"/>
      <protection locked="0"/>
    </xf>
    <xf numFmtId="0" fontId="10" fillId="4" borderId="50" xfId="0" applyFont="1" applyFill="1" applyBorder="1" applyAlignment="1" applyProtection="1">
      <alignment vertical="center"/>
      <protection locked="0"/>
    </xf>
    <xf numFmtId="0" fontId="4" fillId="10" borderId="13" xfId="0" applyFont="1" applyFill="1" applyBorder="1" applyAlignment="1" applyProtection="1">
      <alignment vertical="center"/>
      <protection locked="0"/>
    </xf>
    <xf numFmtId="0" fontId="10" fillId="10" borderId="13" xfId="0" applyFont="1" applyFill="1" applyBorder="1" applyAlignment="1" applyProtection="1">
      <alignment horizontal="center" vertical="center"/>
      <protection locked="0"/>
    </xf>
    <xf numFmtId="0" fontId="10" fillId="10" borderId="14" xfId="0" applyFont="1" applyFill="1" applyBorder="1" applyAlignment="1" applyProtection="1">
      <alignment vertical="center"/>
      <protection locked="0"/>
    </xf>
    <xf numFmtId="0" fontId="1" fillId="2" borderId="0" xfId="0" applyFont="1" applyFill="1" applyBorder="1" applyProtection="1"/>
    <xf numFmtId="0" fontId="0" fillId="2" borderId="0" xfId="0" applyFill="1" applyBorder="1" applyProtection="1"/>
    <xf numFmtId="171" fontId="0" fillId="2" borderId="0" xfId="0" applyNumberFormat="1" applyFill="1" applyBorder="1" applyAlignment="1" applyProtection="1"/>
    <xf numFmtId="0" fontId="0" fillId="7" borderId="1" xfId="0" applyFill="1" applyBorder="1" applyProtection="1"/>
    <xf numFmtId="0" fontId="0" fillId="7" borderId="2" xfId="0" applyFill="1" applyBorder="1" applyProtection="1"/>
    <xf numFmtId="0" fontId="5" fillId="7" borderId="0" xfId="0" applyFont="1" applyFill="1" applyBorder="1" applyAlignment="1" applyProtection="1">
      <alignment horizontal="right"/>
    </xf>
    <xf numFmtId="0" fontId="0" fillId="7" borderId="4" xfId="0" applyFill="1" applyBorder="1" applyProtection="1"/>
    <xf numFmtId="0" fontId="0" fillId="7" borderId="15" xfId="0" applyFill="1" applyBorder="1" applyProtection="1"/>
    <xf numFmtId="0" fontId="3" fillId="7" borderId="7" xfId="0" applyFont="1" applyFill="1" applyBorder="1" applyProtection="1"/>
    <xf numFmtId="0" fontId="0" fillId="7" borderId="7" xfId="0" applyFill="1" applyBorder="1" applyProtection="1"/>
    <xf numFmtId="0" fontId="0" fillId="7" borderId="7" xfId="0" applyFill="1" applyBorder="1" applyAlignment="1" applyProtection="1">
      <alignment horizontal="left"/>
    </xf>
    <xf numFmtId="0" fontId="0" fillId="7" borderId="7" xfId="0" applyFill="1" applyBorder="1" applyAlignment="1" applyProtection="1"/>
    <xf numFmtId="0" fontId="0" fillId="7" borderId="0" xfId="0" applyFill="1" applyBorder="1" applyAlignment="1" applyProtection="1">
      <alignment horizontal="left"/>
    </xf>
    <xf numFmtId="0" fontId="5" fillId="7" borderId="0" xfId="0" applyFont="1" applyFill="1" applyBorder="1" applyAlignment="1" applyProtection="1">
      <alignment horizontal="left"/>
    </xf>
    <xf numFmtId="0" fontId="47" fillId="7" borderId="0" xfId="0" applyFont="1" applyFill="1" applyBorder="1" applyAlignment="1" applyProtection="1">
      <alignment horizontal="left"/>
    </xf>
    <xf numFmtId="0" fontId="17" fillId="7" borderId="0" xfId="0" applyFont="1" applyFill="1" applyBorder="1" applyAlignment="1" applyProtection="1">
      <alignment wrapText="1"/>
    </xf>
    <xf numFmtId="0" fontId="48" fillId="7" borderId="0" xfId="0" applyFont="1" applyFill="1" applyBorder="1" applyAlignment="1" applyProtection="1">
      <alignment horizontal="center"/>
    </xf>
    <xf numFmtId="0" fontId="51" fillId="7" borderId="0" xfId="0" applyFont="1" applyFill="1" applyBorder="1" applyAlignment="1" applyProtection="1">
      <alignment horizontal="center"/>
    </xf>
    <xf numFmtId="0" fontId="5" fillId="7" borderId="0" xfId="0" applyFont="1" applyFill="1" applyBorder="1" applyAlignment="1" applyProtection="1">
      <alignment horizontal="center"/>
    </xf>
    <xf numFmtId="0" fontId="1" fillId="7" borderId="0" xfId="0" applyFont="1" applyFill="1" applyBorder="1" applyProtection="1"/>
    <xf numFmtId="171" fontId="0" fillId="7" borderId="0" xfId="0" applyNumberFormat="1" applyFill="1" applyBorder="1" applyAlignment="1" applyProtection="1"/>
    <xf numFmtId="171" fontId="0" fillId="7" borderId="0" xfId="0" applyNumberFormat="1" applyFill="1" applyBorder="1" applyAlignment="1" applyProtection="1">
      <alignment horizontal="right"/>
    </xf>
    <xf numFmtId="0" fontId="1" fillId="7" borderId="0" xfId="0" applyFont="1" applyFill="1" applyBorder="1" applyAlignment="1" applyProtection="1"/>
    <xf numFmtId="44" fontId="15" fillId="7" borderId="0" xfId="0" applyNumberFormat="1" applyFont="1" applyFill="1" applyBorder="1" applyAlignment="1" applyProtection="1">
      <alignment horizontal="right"/>
    </xf>
    <xf numFmtId="44" fontId="0" fillId="7" borderId="21" xfId="0" applyNumberFormat="1" applyFill="1" applyBorder="1" applyAlignment="1" applyProtection="1">
      <alignment horizontal="right"/>
    </xf>
    <xf numFmtId="0" fontId="19" fillId="7" borderId="0" xfId="0" applyFont="1" applyFill="1" applyBorder="1" applyProtection="1"/>
    <xf numFmtId="0" fontId="5" fillId="7" borderId="0" xfId="0" applyFont="1" applyFill="1" applyBorder="1" applyAlignment="1" applyProtection="1">
      <alignment horizontal="center" vertical="top"/>
    </xf>
    <xf numFmtId="0" fontId="1" fillId="7" borderId="0" xfId="0" applyFont="1" applyFill="1" applyBorder="1" applyAlignment="1" applyProtection="1">
      <alignment horizontal="left" wrapText="1"/>
    </xf>
    <xf numFmtId="0" fontId="0" fillId="7" borderId="0" xfId="0" applyFill="1" applyBorder="1" applyAlignment="1" applyProtection="1">
      <alignment horizontal="left" wrapText="1"/>
    </xf>
    <xf numFmtId="0" fontId="1" fillId="7" borderId="0" xfId="0" applyFont="1" applyFill="1" applyBorder="1" applyAlignment="1" applyProtection="1">
      <alignment horizontal="left"/>
    </xf>
    <xf numFmtId="0" fontId="30" fillId="7" borderId="0" xfId="0" applyFont="1" applyFill="1" applyBorder="1" applyAlignment="1" applyProtection="1">
      <alignment horizontal="center"/>
    </xf>
    <xf numFmtId="0" fontId="0" fillId="7" borderId="21" xfId="0" applyFill="1" applyBorder="1" applyProtection="1"/>
    <xf numFmtId="0" fontId="52" fillId="7" borderId="0" xfId="0" applyFont="1" applyFill="1" applyBorder="1" applyProtection="1"/>
    <xf numFmtId="171" fontId="0" fillId="7" borderId="22" xfId="0" applyNumberFormat="1" applyFill="1" applyBorder="1" applyAlignment="1" applyProtection="1"/>
    <xf numFmtId="0" fontId="52" fillId="7" borderId="0" xfId="0" applyFont="1" applyFill="1" applyBorder="1" applyAlignment="1" applyProtection="1">
      <alignment horizontal="left"/>
    </xf>
    <xf numFmtId="171" fontId="0" fillId="7" borderId="13" xfId="0" applyNumberFormat="1" applyFill="1" applyBorder="1" applyAlignment="1" applyProtection="1"/>
    <xf numFmtId="0" fontId="54" fillId="7" borderId="0" xfId="0" applyFont="1" applyFill="1" applyBorder="1" applyAlignment="1" applyProtection="1">
      <alignment horizontal="center"/>
    </xf>
    <xf numFmtId="0" fontId="0" fillId="7" borderId="13" xfId="0" applyFill="1" applyBorder="1" applyProtection="1"/>
    <xf numFmtId="0" fontId="0" fillId="7" borderId="13" xfId="0" applyFill="1" applyBorder="1" applyAlignment="1" applyProtection="1">
      <alignment horizontal="left"/>
    </xf>
    <xf numFmtId="0" fontId="0" fillId="7" borderId="14" xfId="0" applyFill="1" applyBorder="1" applyProtection="1"/>
    <xf numFmtId="0" fontId="0" fillId="7" borderId="0" xfId="0" applyFill="1" applyBorder="1" applyAlignment="1" applyProtection="1">
      <alignment horizontal="center"/>
    </xf>
    <xf numFmtId="0" fontId="1" fillId="7" borderId="0" xfId="0" applyFont="1" applyFill="1" applyBorder="1" applyAlignment="1" applyProtection="1">
      <alignment horizontal="center"/>
    </xf>
    <xf numFmtId="167" fontId="5" fillId="7" borderId="0" xfId="0" applyNumberFormat="1" applyFont="1" applyFill="1" applyBorder="1" applyAlignment="1" applyProtection="1">
      <alignment horizontal="center"/>
    </xf>
    <xf numFmtId="44" fontId="0" fillId="7" borderId="24" xfId="0" applyNumberFormat="1" applyFill="1" applyBorder="1" applyProtection="1"/>
    <xf numFmtId="167" fontId="16" fillId="7" borderId="0" xfId="0" applyNumberFormat="1" applyFont="1" applyFill="1" applyBorder="1" applyAlignment="1" applyProtection="1">
      <alignment horizontal="center"/>
    </xf>
    <xf numFmtId="44" fontId="0" fillId="7" borderId="0" xfId="0" applyNumberFormat="1" applyFill="1" applyBorder="1" applyProtection="1"/>
    <xf numFmtId="44" fontId="1" fillId="7" borderId="0" xfId="0" applyNumberFormat="1" applyFont="1" applyFill="1" applyBorder="1" applyAlignment="1" applyProtection="1">
      <alignment horizontal="right"/>
    </xf>
    <xf numFmtId="0" fontId="16" fillId="7" borderId="0" xfId="0" applyFont="1" applyFill="1" applyBorder="1" applyProtection="1"/>
    <xf numFmtId="0" fontId="2" fillId="7" borderId="0" xfId="0" applyFont="1" applyFill="1" applyBorder="1" applyProtection="1"/>
    <xf numFmtId="44" fontId="3" fillId="7" borderId="0" xfId="0" applyNumberFormat="1" applyFont="1" applyFill="1" applyBorder="1" applyAlignment="1" applyProtection="1">
      <alignment horizontal="right"/>
    </xf>
    <xf numFmtId="0" fontId="0" fillId="7" borderId="0" xfId="0" applyFill="1" applyBorder="1"/>
    <xf numFmtId="0" fontId="0" fillId="7" borderId="3" xfId="0" applyFill="1" applyBorder="1" applyProtection="1"/>
    <xf numFmtId="0" fontId="0" fillId="7" borderId="40" xfId="0" applyFill="1" applyBorder="1" applyAlignment="1" applyProtection="1">
      <alignment horizontal="left"/>
    </xf>
    <xf numFmtId="0" fontId="0" fillId="7" borderId="2" xfId="0" applyFill="1" applyBorder="1" applyAlignment="1" applyProtection="1">
      <alignment horizontal="left"/>
    </xf>
    <xf numFmtId="0" fontId="5" fillId="7" borderId="0" xfId="0" applyFont="1" applyFill="1" applyAlignment="1" applyProtection="1">
      <alignment horizontal="right"/>
    </xf>
    <xf numFmtId="168" fontId="13" fillId="7" borderId="18" xfId="0" applyNumberFormat="1" applyFont="1" applyFill="1" applyBorder="1" applyAlignment="1" applyProtection="1">
      <alignment vertical="center"/>
    </xf>
    <xf numFmtId="0" fontId="67" fillId="7" borderId="40" xfId="0" applyFont="1" applyFill="1" applyBorder="1" applyAlignment="1" applyProtection="1">
      <alignment vertical="center"/>
    </xf>
    <xf numFmtId="0" fontId="5" fillId="7" borderId="104" xfId="0" applyFont="1" applyFill="1" applyBorder="1" applyAlignment="1" applyProtection="1">
      <alignment horizontal="center" vertical="center" wrapText="1"/>
    </xf>
    <xf numFmtId="0" fontId="10" fillId="7" borderId="4" xfId="5" applyFont="1" applyFill="1" applyBorder="1" applyAlignment="1" applyProtection="1">
      <alignment horizontal="left"/>
    </xf>
    <xf numFmtId="0" fontId="10" fillId="7" borderId="0" xfId="5" applyFont="1" applyFill="1" applyBorder="1" applyAlignment="1" applyProtection="1">
      <alignment horizontal="left"/>
    </xf>
    <xf numFmtId="0" fontId="10" fillId="7" borderId="18" xfId="5" applyFont="1" applyFill="1" applyBorder="1" applyAlignment="1" applyProtection="1">
      <alignment horizontal="left"/>
    </xf>
    <xf numFmtId="0" fontId="10" fillId="7" borderId="3" xfId="5" applyFont="1" applyFill="1" applyBorder="1" applyAlignment="1" applyProtection="1">
      <alignment horizontal="left"/>
    </xf>
    <xf numFmtId="0" fontId="10" fillId="7" borderId="40" xfId="5" applyFont="1" applyFill="1" applyBorder="1" applyAlignment="1" applyProtection="1">
      <alignment horizontal="left"/>
    </xf>
    <xf numFmtId="0" fontId="10" fillId="7" borderId="34" xfId="5" applyFont="1" applyFill="1" applyBorder="1" applyAlignment="1" applyProtection="1">
      <alignment horizontal="left"/>
    </xf>
    <xf numFmtId="0" fontId="10" fillId="7" borderId="4" xfId="5" applyFont="1" applyFill="1" applyBorder="1" applyAlignment="1" applyProtection="1">
      <alignment horizontal="left"/>
    </xf>
    <xf numFmtId="0" fontId="10" fillId="7" borderId="0" xfId="5" applyFont="1" applyFill="1" applyBorder="1" applyAlignment="1" applyProtection="1">
      <alignment horizontal="left"/>
    </xf>
    <xf numFmtId="0" fontId="10" fillId="7" borderId="18" xfId="5" applyFont="1" applyFill="1" applyBorder="1" applyAlignment="1" applyProtection="1">
      <alignment horizontal="left"/>
    </xf>
    <xf numFmtId="0" fontId="26" fillId="9" borderId="51" xfId="5" applyFont="1" applyFill="1" applyBorder="1" applyAlignment="1" applyProtection="1">
      <alignment horizontal="center"/>
    </xf>
    <xf numFmtId="0" fontId="26" fillId="9" borderId="52" xfId="5" applyFont="1" applyFill="1" applyBorder="1" applyAlignment="1" applyProtection="1">
      <alignment horizontal="center"/>
    </xf>
    <xf numFmtId="0" fontId="26" fillId="9" borderId="53" xfId="5" applyFont="1" applyFill="1" applyBorder="1" applyAlignment="1" applyProtection="1">
      <alignment horizontal="center"/>
    </xf>
    <xf numFmtId="0" fontId="26" fillId="7" borderId="4" xfId="5" applyFont="1" applyFill="1" applyBorder="1" applyAlignment="1" applyProtection="1">
      <alignment horizontal="center"/>
    </xf>
    <xf numFmtId="0" fontId="26" fillId="7" borderId="0" xfId="5" applyFont="1" applyFill="1" applyBorder="1" applyAlignment="1" applyProtection="1">
      <alignment horizontal="center"/>
    </xf>
    <xf numFmtId="0" fontId="26" fillId="7" borderId="18" xfId="5" applyFont="1" applyFill="1" applyBorder="1" applyAlignment="1" applyProtection="1">
      <alignment horizontal="center"/>
    </xf>
    <xf numFmtId="0" fontId="5" fillId="7" borderId="77" xfId="0" applyFont="1" applyFill="1" applyBorder="1" applyAlignment="1" applyProtection="1">
      <alignment horizontal="left" vertical="center"/>
    </xf>
    <xf numFmtId="0" fontId="5" fillId="7" borderId="0" xfId="0" applyFont="1" applyFill="1" applyBorder="1" applyAlignment="1" applyProtection="1">
      <alignment horizontal="left" vertical="center"/>
    </xf>
    <xf numFmtId="0" fontId="5" fillId="7" borderId="78" xfId="0" applyFont="1" applyFill="1" applyBorder="1" applyAlignment="1" applyProtection="1">
      <alignment horizontal="left" vertical="center"/>
    </xf>
    <xf numFmtId="0" fontId="8" fillId="7" borderId="77" xfId="0" applyFont="1" applyFill="1" applyBorder="1" applyAlignment="1" applyProtection="1">
      <alignment horizontal="left"/>
    </xf>
    <xf numFmtId="0" fontId="8" fillId="7" borderId="0" xfId="0" applyFont="1" applyFill="1" applyBorder="1" applyAlignment="1" applyProtection="1">
      <alignment horizontal="left"/>
    </xf>
    <xf numFmtId="0" fontId="8" fillId="7" borderId="78" xfId="0" applyFont="1" applyFill="1" applyBorder="1" applyAlignment="1" applyProtection="1">
      <alignment horizontal="left"/>
    </xf>
    <xf numFmtId="0" fontId="1" fillId="5" borderId="92" xfId="0" applyFont="1" applyFill="1" applyBorder="1" applyAlignment="1" applyProtection="1">
      <alignment horizontal="center" wrapText="1"/>
      <protection locked="0"/>
    </xf>
    <xf numFmtId="0" fontId="7" fillId="5" borderId="67" xfId="0" applyFont="1" applyFill="1" applyBorder="1" applyAlignment="1" applyProtection="1">
      <alignment horizontal="center" wrapText="1"/>
      <protection locked="0"/>
    </xf>
    <xf numFmtId="0" fontId="1" fillId="5" borderId="82" xfId="0" applyFont="1" applyFill="1" applyBorder="1" applyAlignment="1" applyProtection="1">
      <alignment horizontal="left" wrapText="1"/>
      <protection locked="0"/>
    </xf>
    <xf numFmtId="0" fontId="7" fillId="5" borderId="82" xfId="0" applyFont="1" applyFill="1" applyBorder="1" applyAlignment="1" applyProtection="1">
      <alignment horizontal="left" wrapText="1"/>
      <protection locked="0"/>
    </xf>
    <xf numFmtId="0" fontId="7" fillId="5" borderId="67" xfId="0" applyFont="1" applyFill="1" applyBorder="1" applyAlignment="1" applyProtection="1">
      <alignment horizontal="left" wrapText="1"/>
      <protection locked="0"/>
    </xf>
    <xf numFmtId="0" fontId="57" fillId="7" borderId="82" xfId="1" applyFill="1" applyBorder="1" applyAlignment="1" applyProtection="1">
      <alignment horizontal="left" vertical="center" wrapText="1"/>
      <protection locked="0"/>
    </xf>
    <xf numFmtId="0" fontId="0" fillId="7" borderId="82" xfId="0" applyFill="1" applyBorder="1" applyAlignment="1" applyProtection="1">
      <alignment horizontal="left" vertical="center" wrapText="1"/>
      <protection locked="0"/>
    </xf>
    <xf numFmtId="0" fontId="0" fillId="7" borderId="83" xfId="0" applyFill="1" applyBorder="1" applyAlignment="1" applyProtection="1">
      <alignment horizontal="left" vertical="center" wrapText="1"/>
      <protection locked="0"/>
    </xf>
    <xf numFmtId="0" fontId="1" fillId="5" borderId="24" xfId="0" applyFont="1" applyFill="1" applyBorder="1" applyAlignment="1" applyProtection="1">
      <alignment horizontal="center" wrapText="1"/>
      <protection locked="0"/>
    </xf>
    <xf numFmtId="0" fontId="7" fillId="5" borderId="24" xfId="0" applyFont="1" applyFill="1" applyBorder="1" applyAlignment="1" applyProtection="1">
      <alignment horizontal="center" wrapText="1"/>
      <protection locked="0"/>
    </xf>
    <xf numFmtId="0" fontId="20" fillId="7" borderId="54" xfId="0" applyFont="1" applyFill="1" applyBorder="1" applyAlignment="1" applyProtection="1">
      <alignment horizontal="center"/>
    </xf>
    <xf numFmtId="0" fontId="0" fillId="7" borderId="77" xfId="0" applyFont="1" applyFill="1" applyBorder="1" applyAlignment="1" applyProtection="1">
      <alignment horizontal="left"/>
    </xf>
    <xf numFmtId="0" fontId="0" fillId="7" borderId="0" xfId="0" applyFont="1" applyFill="1" applyBorder="1" applyAlignment="1" applyProtection="1">
      <alignment horizontal="left"/>
    </xf>
    <xf numFmtId="0" fontId="0" fillId="7" borderId="78" xfId="0" applyFont="1" applyFill="1" applyBorder="1" applyAlignment="1" applyProtection="1">
      <alignment horizontal="left"/>
    </xf>
    <xf numFmtId="0" fontId="8" fillId="7" borderId="0" xfId="0" applyFont="1" applyFill="1" applyBorder="1" applyAlignment="1" applyProtection="1">
      <alignment horizontal="center"/>
    </xf>
    <xf numFmtId="0" fontId="8" fillId="7" borderId="78" xfId="0" applyFont="1" applyFill="1" applyBorder="1" applyAlignment="1" applyProtection="1">
      <alignment horizontal="center"/>
    </xf>
    <xf numFmtId="0" fontId="8" fillId="7" borderId="77" xfId="0" applyFont="1" applyFill="1" applyBorder="1" applyAlignment="1" applyProtection="1">
      <alignment horizontal="center"/>
    </xf>
    <xf numFmtId="0" fontId="1" fillId="5" borderId="93" xfId="0" applyFont="1" applyFill="1" applyBorder="1" applyAlignment="1" applyProtection="1">
      <alignment horizontal="left" wrapText="1"/>
      <protection locked="0"/>
    </xf>
    <xf numFmtId="0" fontId="7" fillId="5" borderId="24" xfId="0" applyFont="1" applyFill="1" applyBorder="1" applyAlignment="1" applyProtection="1">
      <alignment horizontal="left" wrapText="1"/>
      <protection locked="0"/>
    </xf>
    <xf numFmtId="0" fontId="7" fillId="5" borderId="91" xfId="0" applyFont="1" applyFill="1" applyBorder="1" applyAlignment="1" applyProtection="1">
      <alignment horizontal="center" wrapText="1"/>
      <protection locked="0"/>
    </xf>
    <xf numFmtId="0" fontId="5" fillId="7" borderId="95" xfId="0" applyFont="1" applyFill="1" applyBorder="1" applyAlignment="1" applyProtection="1">
      <alignment horizontal="center" vertical="center" wrapText="1"/>
    </xf>
    <xf numFmtId="0" fontId="5" fillId="7" borderId="94" xfId="0" applyFont="1" applyFill="1" applyBorder="1" applyAlignment="1" applyProtection="1">
      <alignment horizontal="left" vertical="center" wrapText="1" indent="3"/>
    </xf>
    <xf numFmtId="0" fontId="5" fillId="7" borderId="95" xfId="0" applyFont="1" applyFill="1" applyBorder="1" applyAlignment="1" applyProtection="1">
      <alignment horizontal="left" vertical="center" wrapText="1" indent="3"/>
    </xf>
    <xf numFmtId="49" fontId="1" fillId="5" borderId="24" xfId="0" applyNumberFormat="1" applyFont="1" applyFill="1" applyBorder="1" applyAlignment="1" applyProtection="1">
      <alignment horizontal="center"/>
      <protection locked="0"/>
    </xf>
    <xf numFmtId="49" fontId="0" fillId="5" borderId="91" xfId="0" applyNumberFormat="1" applyFont="1" applyFill="1" applyBorder="1" applyAlignment="1" applyProtection="1">
      <alignment horizontal="center"/>
      <protection locked="0"/>
    </xf>
    <xf numFmtId="0" fontId="8" fillId="7" borderId="54" xfId="0" applyFont="1" applyFill="1" applyBorder="1" applyAlignment="1" applyProtection="1">
      <alignment horizontal="center" vertical="center"/>
    </xf>
    <xf numFmtId="0" fontId="8" fillId="7" borderId="80" xfId="0" applyFont="1" applyFill="1" applyBorder="1" applyAlignment="1" applyProtection="1">
      <alignment horizontal="center" vertical="center"/>
    </xf>
    <xf numFmtId="0" fontId="1" fillId="5" borderId="24" xfId="0" applyFont="1" applyFill="1" applyBorder="1" applyAlignment="1" applyProtection="1">
      <alignment horizontal="center"/>
      <protection locked="0"/>
    </xf>
    <xf numFmtId="0" fontId="0" fillId="5" borderId="24" xfId="0" applyFill="1" applyBorder="1" applyAlignment="1" applyProtection="1">
      <alignment horizontal="center"/>
      <protection locked="0"/>
    </xf>
    <xf numFmtId="0" fontId="8" fillId="7" borderId="0" xfId="0" applyFont="1" applyFill="1" applyBorder="1" applyAlignment="1" applyProtection="1">
      <alignment horizontal="center" vertical="center"/>
    </xf>
    <xf numFmtId="0" fontId="7" fillId="5" borderId="24" xfId="0" applyFont="1" applyFill="1" applyBorder="1" applyAlignment="1" applyProtection="1">
      <alignment horizontal="center"/>
      <protection locked="0"/>
    </xf>
    <xf numFmtId="0" fontId="8" fillId="7" borderId="79" xfId="0" applyFont="1" applyFill="1" applyBorder="1" applyAlignment="1" applyProtection="1">
      <alignment horizontal="center" vertical="center"/>
    </xf>
    <xf numFmtId="0" fontId="0" fillId="5" borderId="24" xfId="0" applyFill="1" applyBorder="1" applyAlignment="1" applyProtection="1">
      <alignment horizontal="left" wrapText="1"/>
      <protection locked="0"/>
    </xf>
    <xf numFmtId="0" fontId="0" fillId="5" borderId="24" xfId="0" applyFont="1" applyFill="1" applyBorder="1" applyAlignment="1" applyProtection="1">
      <alignment horizontal="left" wrapText="1"/>
      <protection locked="0"/>
    </xf>
    <xf numFmtId="0" fontId="8" fillId="7" borderId="54" xfId="0" applyFont="1" applyFill="1" applyBorder="1" applyAlignment="1" applyProtection="1">
      <alignment horizontal="center"/>
    </xf>
    <xf numFmtId="0" fontId="8" fillId="7" borderId="79" xfId="0" applyFont="1" applyFill="1" applyBorder="1" applyAlignment="1" applyProtection="1">
      <alignment horizontal="center"/>
    </xf>
    <xf numFmtId="0" fontId="23" fillId="7" borderId="0" xfId="0" applyFont="1" applyFill="1" applyBorder="1" applyAlignment="1" applyProtection="1">
      <alignment horizontal="center" vertical="center"/>
    </xf>
    <xf numFmtId="0" fontId="23" fillId="7" borderId="78" xfId="0" applyFont="1" applyFill="1" applyBorder="1" applyAlignment="1" applyProtection="1">
      <alignment horizontal="center" vertical="center"/>
    </xf>
    <xf numFmtId="0" fontId="25" fillId="9" borderId="88" xfId="0" applyFont="1" applyFill="1" applyBorder="1" applyAlignment="1" applyProtection="1">
      <alignment horizontal="center"/>
    </xf>
    <xf numFmtId="0" fontId="25" fillId="9" borderId="89" xfId="0" applyFont="1" applyFill="1" applyBorder="1" applyAlignment="1" applyProtection="1">
      <alignment horizontal="center"/>
    </xf>
    <xf numFmtId="0" fontId="25" fillId="9" borderId="90" xfId="0" applyFont="1" applyFill="1" applyBorder="1" applyAlignment="1" applyProtection="1">
      <alignment horizontal="center"/>
    </xf>
    <xf numFmtId="0" fontId="70" fillId="3" borderId="97" xfId="0" applyFont="1" applyFill="1" applyBorder="1" applyAlignment="1" applyProtection="1">
      <alignment horizontal="center" vertical="center"/>
      <protection locked="0"/>
    </xf>
    <xf numFmtId="0" fontId="70" fillId="3" borderId="98" xfId="0" applyFont="1" applyFill="1" applyBorder="1" applyAlignment="1" applyProtection="1">
      <alignment horizontal="center" vertical="center"/>
      <protection locked="0"/>
    </xf>
    <xf numFmtId="0" fontId="70" fillId="3" borderId="99" xfId="0" applyFont="1" applyFill="1" applyBorder="1" applyAlignment="1" applyProtection="1">
      <alignment horizontal="center" vertical="center"/>
      <protection locked="0"/>
    </xf>
    <xf numFmtId="0" fontId="0" fillId="7" borderId="74" xfId="0" applyFont="1" applyFill="1" applyBorder="1" applyAlignment="1" applyProtection="1">
      <alignment horizontal="left"/>
    </xf>
    <xf numFmtId="0" fontId="0" fillId="7" borderId="75" xfId="0" applyFont="1" applyFill="1" applyBorder="1" applyAlignment="1" applyProtection="1">
      <alignment horizontal="left"/>
    </xf>
    <xf numFmtId="0" fontId="0" fillId="7" borderId="76" xfId="0" applyFont="1" applyFill="1" applyBorder="1" applyAlignment="1" applyProtection="1">
      <alignment horizontal="left"/>
    </xf>
    <xf numFmtId="0" fontId="25" fillId="7" borderId="77" xfId="0" applyFont="1" applyFill="1" applyBorder="1" applyAlignment="1" applyProtection="1">
      <alignment horizontal="left"/>
    </xf>
    <xf numFmtId="0" fontId="25" fillId="7" borderId="0" xfId="0" applyFont="1" applyFill="1" applyBorder="1" applyAlignment="1" applyProtection="1">
      <alignment horizontal="left"/>
    </xf>
    <xf numFmtId="0" fontId="23" fillId="7" borderId="77" xfId="0" applyFont="1" applyFill="1" applyBorder="1" applyAlignment="1" applyProtection="1">
      <alignment horizontal="center" vertical="center"/>
    </xf>
    <xf numFmtId="0" fontId="10" fillId="7" borderId="77" xfId="0" applyFont="1" applyFill="1" applyBorder="1" applyAlignment="1" applyProtection="1">
      <alignment horizontal="left" vertical="center"/>
    </xf>
    <xf numFmtId="0" fontId="10" fillId="7" borderId="0" xfId="0" applyFont="1" applyFill="1" applyBorder="1" applyAlignment="1" applyProtection="1">
      <alignment horizontal="left" vertical="center"/>
    </xf>
    <xf numFmtId="0" fontId="1" fillId="7" borderId="24" xfId="0" applyFont="1" applyFill="1" applyBorder="1" applyAlignment="1" applyProtection="1">
      <alignment horizontal="center"/>
      <protection locked="0"/>
    </xf>
    <xf numFmtId="0" fontId="0" fillId="7" borderId="24" xfId="0" applyFill="1" applyBorder="1" applyAlignment="1" applyProtection="1">
      <alignment horizontal="center"/>
      <protection locked="0"/>
    </xf>
    <xf numFmtId="0" fontId="7" fillId="9" borderId="0" xfId="0" applyFont="1" applyFill="1" applyBorder="1" applyAlignment="1" applyProtection="1">
      <alignment horizontal="center" vertical="center"/>
    </xf>
    <xf numFmtId="0" fontId="0" fillId="9" borderId="0" xfId="0" applyFont="1" applyFill="1" applyBorder="1" applyAlignment="1" applyProtection="1">
      <alignment horizontal="center" vertical="center"/>
    </xf>
    <xf numFmtId="0" fontId="0" fillId="9" borderId="78" xfId="0" applyFont="1" applyFill="1" applyBorder="1" applyAlignment="1" applyProtection="1">
      <alignment horizontal="center" vertical="center"/>
    </xf>
    <xf numFmtId="0" fontId="0" fillId="9" borderId="24" xfId="0" applyFont="1" applyFill="1" applyBorder="1" applyAlignment="1" applyProtection="1">
      <alignment horizontal="center" vertical="center"/>
    </xf>
    <xf numFmtId="0" fontId="0" fillId="9" borderId="91" xfId="0" applyFont="1" applyFill="1" applyBorder="1" applyAlignment="1" applyProtection="1">
      <alignment horizontal="center" vertical="center"/>
    </xf>
    <xf numFmtId="0" fontId="0" fillId="7" borderId="77" xfId="0" applyFont="1" applyFill="1" applyBorder="1" applyAlignment="1" applyProtection="1">
      <alignment horizontal="center"/>
    </xf>
    <xf numFmtId="0" fontId="0" fillId="7" borderId="0" xfId="0" applyFont="1" applyFill="1" applyBorder="1" applyAlignment="1" applyProtection="1">
      <alignment horizontal="center"/>
    </xf>
    <xf numFmtId="0" fontId="24" fillId="7" borderId="77" xfId="0" applyFont="1" applyFill="1" applyBorder="1" applyAlignment="1" applyProtection="1">
      <alignment horizontal="left"/>
    </xf>
    <xf numFmtId="0" fontId="24" fillId="7" borderId="0" xfId="0" applyFont="1" applyFill="1" applyBorder="1" applyAlignment="1" applyProtection="1">
      <alignment horizontal="left"/>
    </xf>
    <xf numFmtId="0" fontId="7" fillId="9" borderId="24" xfId="0" applyFont="1" applyFill="1" applyBorder="1" applyAlignment="1" applyProtection="1">
      <alignment horizontal="center" vertical="center"/>
    </xf>
    <xf numFmtId="0" fontId="7" fillId="9" borderId="91" xfId="0" applyFont="1" applyFill="1" applyBorder="1" applyAlignment="1" applyProtection="1">
      <alignment horizontal="center" vertical="center"/>
    </xf>
    <xf numFmtId="0" fontId="0" fillId="7" borderId="84" xfId="0" applyFont="1" applyFill="1" applyBorder="1" applyAlignment="1" applyProtection="1">
      <alignment horizontal="center"/>
    </xf>
    <xf numFmtId="0" fontId="0" fillId="7" borderId="85" xfId="0" applyFont="1" applyFill="1" applyBorder="1" applyAlignment="1" applyProtection="1">
      <alignment horizontal="center"/>
    </xf>
    <xf numFmtId="0" fontId="1" fillId="7" borderId="86" xfId="0" applyFont="1" applyFill="1" applyBorder="1" applyAlignment="1" applyProtection="1">
      <alignment horizontal="center"/>
    </xf>
    <xf numFmtId="0" fontId="0" fillId="7" borderId="86" xfId="0" applyFill="1" applyBorder="1" applyAlignment="1" applyProtection="1">
      <alignment horizontal="center"/>
    </xf>
    <xf numFmtId="0" fontId="0" fillId="7" borderId="87" xfId="0" applyFill="1" applyBorder="1" applyAlignment="1" applyProtection="1">
      <alignment horizontal="center"/>
    </xf>
    <xf numFmtId="0" fontId="1" fillId="7" borderId="54" xfId="0" applyFont="1" applyFill="1" applyBorder="1" applyAlignment="1" applyProtection="1">
      <alignment horizontal="center"/>
    </xf>
    <xf numFmtId="0" fontId="0" fillId="7" borderId="54" xfId="0" applyFill="1" applyBorder="1" applyAlignment="1" applyProtection="1">
      <alignment horizontal="center"/>
    </xf>
    <xf numFmtId="0" fontId="0" fillId="7" borderId="80" xfId="0" applyFill="1" applyBorder="1" applyAlignment="1" applyProtection="1">
      <alignment horizontal="center"/>
    </xf>
    <xf numFmtId="0" fontId="57" fillId="7" borderId="24" xfId="1" applyFill="1" applyBorder="1" applyAlignment="1" applyProtection="1">
      <alignment horizontal="center" wrapText="1"/>
      <protection locked="0"/>
    </xf>
    <xf numFmtId="0" fontId="0" fillId="7" borderId="24" xfId="0" applyFill="1" applyBorder="1" applyAlignment="1" applyProtection="1">
      <alignment horizontal="center" wrapText="1"/>
      <protection locked="0"/>
    </xf>
    <xf numFmtId="0" fontId="1" fillId="7" borderId="24" xfId="0" applyFont="1" applyFill="1" applyBorder="1" applyAlignment="1" applyProtection="1">
      <alignment horizontal="center" wrapText="1"/>
      <protection locked="0"/>
    </xf>
    <xf numFmtId="0" fontId="7" fillId="7" borderId="54" xfId="0" applyFont="1" applyFill="1" applyBorder="1" applyAlignment="1" applyProtection="1">
      <alignment horizontal="center" vertical="center" wrapText="1"/>
    </xf>
    <xf numFmtId="0" fontId="7" fillId="7" borderId="80" xfId="0" applyFont="1" applyFill="1" applyBorder="1" applyAlignment="1" applyProtection="1">
      <alignment horizontal="center" vertical="center" wrapText="1"/>
    </xf>
    <xf numFmtId="0" fontId="5" fillId="5" borderId="68" xfId="0" applyFont="1" applyFill="1" applyBorder="1" applyAlignment="1" applyProtection="1">
      <alignment horizontal="left" vertical="center" wrapText="1"/>
    </xf>
    <xf numFmtId="0" fontId="5" fillId="5" borderId="69" xfId="0" applyFont="1" applyFill="1" applyBorder="1" applyAlignment="1" applyProtection="1">
      <alignment horizontal="left" vertical="center" wrapText="1"/>
    </xf>
    <xf numFmtId="0" fontId="5" fillId="5" borderId="70" xfId="0" applyFont="1" applyFill="1" applyBorder="1" applyAlignment="1" applyProtection="1">
      <alignment horizontal="left" vertical="center" wrapText="1"/>
    </xf>
    <xf numFmtId="0" fontId="5" fillId="7" borderId="1" xfId="0" applyFont="1" applyFill="1" applyBorder="1" applyAlignment="1" applyProtection="1">
      <alignment horizontal="center"/>
    </xf>
    <xf numFmtId="0" fontId="5" fillId="7" borderId="2" xfId="0" applyFont="1" applyFill="1" applyBorder="1" applyAlignment="1" applyProtection="1">
      <alignment horizontal="center"/>
    </xf>
    <xf numFmtId="0" fontId="5" fillId="7" borderId="35" xfId="0" applyFont="1" applyFill="1" applyBorder="1" applyAlignment="1" applyProtection="1">
      <alignment horizontal="center"/>
    </xf>
    <xf numFmtId="0" fontId="25" fillId="7" borderId="4" xfId="0" applyFont="1" applyFill="1" applyBorder="1" applyAlignment="1" applyProtection="1">
      <alignment horizontal="center"/>
      <protection locked="0"/>
    </xf>
    <xf numFmtId="0" fontId="25" fillId="7" borderId="0" xfId="0" applyFont="1" applyFill="1" applyBorder="1" applyAlignment="1" applyProtection="1">
      <alignment horizontal="center"/>
      <protection locked="0"/>
    </xf>
    <xf numFmtId="0" fontId="25" fillId="7" borderId="18" xfId="0" applyFont="1" applyFill="1" applyBorder="1" applyAlignment="1" applyProtection="1">
      <alignment horizontal="center"/>
      <protection locked="0"/>
    </xf>
    <xf numFmtId="0" fontId="0" fillId="7" borderId="4" xfId="0" applyFont="1" applyFill="1" applyBorder="1" applyAlignment="1" applyProtection="1">
      <alignment horizontal="left"/>
    </xf>
    <xf numFmtId="0" fontId="0" fillId="7" borderId="18" xfId="0" applyFont="1" applyFill="1" applyBorder="1" applyAlignment="1" applyProtection="1">
      <alignment horizontal="left"/>
    </xf>
    <xf numFmtId="0" fontId="1" fillId="5" borderId="63" xfId="0" applyFont="1" applyFill="1" applyBorder="1" applyAlignment="1" applyProtection="1">
      <alignment horizontal="center" wrapText="1"/>
      <protection locked="0"/>
    </xf>
    <xf numFmtId="0" fontId="7" fillId="5" borderId="64" xfId="0" applyFont="1" applyFill="1" applyBorder="1" applyAlignment="1" applyProtection="1">
      <alignment horizontal="center" wrapText="1"/>
      <protection locked="0"/>
    </xf>
    <xf numFmtId="0" fontId="5" fillId="7" borderId="103" xfId="0" applyFont="1" applyFill="1" applyBorder="1" applyAlignment="1" applyProtection="1">
      <alignment horizontal="left" vertical="center" wrapText="1" indent="3"/>
    </xf>
    <xf numFmtId="0" fontId="5" fillId="7" borderId="104" xfId="0" applyFont="1" applyFill="1" applyBorder="1" applyAlignment="1" applyProtection="1">
      <alignment horizontal="left" vertical="center" wrapText="1" indent="3"/>
    </xf>
    <xf numFmtId="0" fontId="5" fillId="7" borderId="104" xfId="0" applyFont="1" applyFill="1" applyBorder="1" applyAlignment="1" applyProtection="1">
      <alignment horizontal="center" vertical="center" wrapText="1"/>
    </xf>
    <xf numFmtId="0" fontId="5" fillId="7" borderId="105" xfId="0" applyFont="1" applyFill="1" applyBorder="1" applyAlignment="1" applyProtection="1">
      <alignment horizontal="center" vertical="center" wrapText="1"/>
    </xf>
    <xf numFmtId="0" fontId="1" fillId="5" borderId="60" xfId="0" applyFont="1" applyFill="1" applyBorder="1" applyAlignment="1" applyProtection="1">
      <alignment horizontal="left" wrapText="1"/>
      <protection locked="0"/>
    </xf>
    <xf numFmtId="0" fontId="7" fillId="5" borderId="60" xfId="0" applyFont="1" applyFill="1" applyBorder="1" applyAlignment="1" applyProtection="1">
      <alignment horizontal="left" wrapText="1"/>
      <protection locked="0"/>
    </xf>
    <xf numFmtId="0" fontId="7" fillId="5" borderId="61" xfId="0" applyFont="1" applyFill="1" applyBorder="1" applyAlignment="1" applyProtection="1">
      <alignment horizontal="left" wrapText="1"/>
      <protection locked="0"/>
    </xf>
    <xf numFmtId="0" fontId="58" fillId="7" borderId="4" xfId="0" applyFont="1" applyFill="1" applyBorder="1" applyAlignment="1" applyProtection="1">
      <alignment horizontal="left" vertical="center"/>
    </xf>
    <xf numFmtId="0" fontId="58" fillId="7" borderId="0" xfId="0" applyFont="1" applyFill="1" applyBorder="1" applyAlignment="1" applyProtection="1">
      <alignment horizontal="left" vertical="center"/>
    </xf>
    <xf numFmtId="0" fontId="58" fillId="7" borderId="18" xfId="0" applyFont="1" applyFill="1" applyBorder="1" applyAlignment="1" applyProtection="1">
      <alignment horizontal="left" vertical="center"/>
    </xf>
    <xf numFmtId="0" fontId="26" fillId="3" borderId="16" xfId="0" applyFont="1" applyFill="1" applyBorder="1" applyAlignment="1" applyProtection="1">
      <alignment horizontal="center"/>
    </xf>
    <xf numFmtId="0" fontId="26" fillId="3" borderId="7" xfId="0" applyFont="1" applyFill="1" applyBorder="1" applyAlignment="1" applyProtection="1">
      <alignment horizontal="center"/>
    </xf>
    <xf numFmtId="0" fontId="26" fillId="3" borderId="17" xfId="0" applyFont="1" applyFill="1" applyBorder="1" applyAlignment="1" applyProtection="1">
      <alignment horizontal="center"/>
    </xf>
    <xf numFmtId="0" fontId="1" fillId="5" borderId="72" xfId="0" applyFont="1" applyFill="1" applyBorder="1" applyAlignment="1" applyProtection="1">
      <alignment horizontal="center" wrapText="1"/>
      <protection locked="0"/>
    </xf>
    <xf numFmtId="0" fontId="7" fillId="5" borderId="73" xfId="0" applyFont="1" applyFill="1" applyBorder="1" applyAlignment="1" applyProtection="1">
      <alignment horizontal="center" wrapText="1"/>
      <protection locked="0"/>
    </xf>
    <xf numFmtId="0" fontId="5" fillId="7" borderId="1" xfId="0" applyFont="1" applyFill="1" applyBorder="1" applyAlignment="1" applyProtection="1">
      <alignment horizontal="center" vertical="center"/>
    </xf>
    <xf numFmtId="0" fontId="5" fillId="7" borderId="2" xfId="0" applyFont="1" applyFill="1" applyBorder="1" applyAlignment="1" applyProtection="1">
      <alignment horizontal="center" vertical="center"/>
    </xf>
    <xf numFmtId="0" fontId="5" fillId="7" borderId="35" xfId="0" applyFont="1" applyFill="1" applyBorder="1" applyAlignment="1" applyProtection="1">
      <alignment horizontal="center" vertical="center"/>
    </xf>
    <xf numFmtId="0" fontId="25" fillId="7" borderId="4" xfId="0" applyFont="1" applyFill="1" applyBorder="1" applyAlignment="1" applyProtection="1">
      <alignment horizontal="center" vertical="center"/>
    </xf>
    <xf numFmtId="0" fontId="25" fillId="7" borderId="0" xfId="0" applyFont="1" applyFill="1" applyBorder="1" applyAlignment="1" applyProtection="1">
      <alignment horizontal="center" vertical="center"/>
    </xf>
    <xf numFmtId="0" fontId="25" fillId="7" borderId="18" xfId="0" applyFont="1" applyFill="1" applyBorder="1" applyAlignment="1" applyProtection="1">
      <alignment horizontal="center" vertical="center"/>
    </xf>
    <xf numFmtId="0" fontId="29" fillId="3" borderId="16" xfId="0" applyFont="1" applyFill="1" applyBorder="1" applyAlignment="1" applyProtection="1">
      <alignment horizontal="center"/>
    </xf>
    <xf numFmtId="0" fontId="29" fillId="3" borderId="7" xfId="0" applyFont="1" applyFill="1" applyBorder="1" applyAlignment="1" applyProtection="1">
      <alignment horizontal="center"/>
    </xf>
    <xf numFmtId="0" fontId="29" fillId="3" borderId="17" xfId="0" applyFont="1" applyFill="1" applyBorder="1" applyAlignment="1" applyProtection="1">
      <alignment horizontal="center"/>
    </xf>
    <xf numFmtId="0" fontId="13" fillId="7" borderId="0" xfId="0" applyFont="1" applyFill="1" applyBorder="1" applyAlignment="1" applyProtection="1">
      <alignment horizontal="left"/>
    </xf>
    <xf numFmtId="0" fontId="13" fillId="7" borderId="12" xfId="0" applyFont="1" applyFill="1" applyBorder="1" applyAlignment="1" applyProtection="1">
      <alignment horizontal="left"/>
    </xf>
    <xf numFmtId="0" fontId="29" fillId="3" borderId="16" xfId="0" applyFont="1" applyFill="1" applyBorder="1" applyAlignment="1" applyProtection="1">
      <alignment horizontal="center" vertical="center"/>
    </xf>
    <xf numFmtId="0" fontId="29" fillId="3" borderId="7" xfId="0" applyFont="1" applyFill="1" applyBorder="1" applyAlignment="1" applyProtection="1">
      <alignment horizontal="center" vertical="center"/>
    </xf>
    <xf numFmtId="0" fontId="29" fillId="3" borderId="17" xfId="0" applyFont="1" applyFill="1" applyBorder="1" applyAlignment="1" applyProtection="1">
      <alignment horizontal="center" vertical="center"/>
    </xf>
    <xf numFmtId="0" fontId="30" fillId="7" borderId="0" xfId="0" applyFont="1" applyFill="1" applyBorder="1" applyAlignment="1" applyProtection="1">
      <alignment horizontal="left" vertical="center"/>
      <protection locked="0"/>
    </xf>
    <xf numFmtId="0" fontId="43" fillId="7" borderId="18" xfId="0" applyFont="1" applyFill="1" applyBorder="1" applyAlignment="1" applyProtection="1">
      <alignment horizontal="center" vertical="center" wrapText="1"/>
    </xf>
    <xf numFmtId="0" fontId="10" fillId="7" borderId="40" xfId="0" applyFont="1" applyFill="1" applyBorder="1" applyAlignment="1">
      <alignment horizontal="center" vertical="center"/>
    </xf>
    <xf numFmtId="0" fontId="10" fillId="7" borderId="34" xfId="0" applyFont="1" applyFill="1" applyBorder="1" applyAlignment="1">
      <alignment horizontal="center" vertical="center"/>
    </xf>
    <xf numFmtId="0" fontId="1" fillId="7" borderId="0" xfId="0" applyFont="1" applyFill="1" applyBorder="1" applyAlignment="1">
      <alignment horizontal="center" vertical="center"/>
    </xf>
    <xf numFmtId="0" fontId="0" fillId="7" borderId="0" xfId="0" applyFill="1" applyBorder="1" applyAlignment="1">
      <alignment horizontal="center" vertical="center"/>
    </xf>
    <xf numFmtId="0" fontId="0" fillId="7" borderId="18" xfId="0" applyFill="1" applyBorder="1" applyAlignment="1">
      <alignment horizontal="center" vertical="center"/>
    </xf>
    <xf numFmtId="0" fontId="14" fillId="2" borderId="33" xfId="0" applyFont="1" applyFill="1" applyBorder="1" applyAlignment="1" applyProtection="1">
      <alignment horizontal="left" vertical="center"/>
      <protection locked="0"/>
    </xf>
    <xf numFmtId="0" fontId="14" fillId="2" borderId="19" xfId="0" applyFont="1" applyFill="1" applyBorder="1" applyAlignment="1" applyProtection="1">
      <alignment horizontal="left" vertical="center"/>
      <protection locked="0"/>
    </xf>
    <xf numFmtId="0" fontId="14" fillId="2" borderId="30" xfId="0" applyFont="1" applyFill="1" applyBorder="1" applyAlignment="1" applyProtection="1">
      <alignment horizontal="left" vertical="center"/>
      <protection locked="0"/>
    </xf>
    <xf numFmtId="0" fontId="0" fillId="7" borderId="13" xfId="0" applyFill="1" applyBorder="1" applyAlignment="1">
      <alignment horizontal="center" vertical="center"/>
    </xf>
    <xf numFmtId="0" fontId="0" fillId="7" borderId="14" xfId="0" applyFill="1" applyBorder="1" applyAlignment="1">
      <alignment horizontal="center" vertical="center"/>
    </xf>
    <xf numFmtId="0" fontId="40" fillId="7" borderId="4" xfId="0" applyFont="1" applyFill="1" applyBorder="1" applyAlignment="1" applyProtection="1">
      <alignment horizontal="center" vertical="center"/>
    </xf>
    <xf numFmtId="0" fontId="40" fillId="7" borderId="0" xfId="0" applyFont="1" applyFill="1" applyBorder="1" applyAlignment="1" applyProtection="1">
      <alignment horizontal="center" vertical="center"/>
    </xf>
    <xf numFmtId="0" fontId="40" fillId="7" borderId="18" xfId="0" applyFont="1" applyFill="1" applyBorder="1" applyAlignment="1" applyProtection="1">
      <alignment horizontal="center" vertical="center"/>
    </xf>
    <xf numFmtId="0" fontId="34" fillId="3" borderId="4" xfId="0" applyFont="1" applyFill="1" applyBorder="1" applyAlignment="1">
      <alignment horizontal="center" vertical="center"/>
    </xf>
    <xf numFmtId="0" fontId="34" fillId="3" borderId="0" xfId="0" applyFont="1" applyFill="1" applyBorder="1" applyAlignment="1">
      <alignment horizontal="center" vertical="center"/>
    </xf>
    <xf numFmtId="0" fontId="34" fillId="3" borderId="18" xfId="0" applyFont="1" applyFill="1" applyBorder="1" applyAlignment="1">
      <alignment horizontal="center" vertical="center"/>
    </xf>
    <xf numFmtId="0" fontId="2" fillId="7" borderId="40" xfId="0" applyFont="1" applyFill="1" applyBorder="1" applyAlignment="1" applyProtection="1">
      <alignment horizontal="center"/>
    </xf>
    <xf numFmtId="0" fontId="5" fillId="7" borderId="0" xfId="0" applyFont="1" applyFill="1" applyBorder="1" applyAlignment="1" applyProtection="1">
      <alignment horizontal="center"/>
    </xf>
    <xf numFmtId="41" fontId="16" fillId="7" borderId="55" xfId="0" applyNumberFormat="1" applyFont="1" applyFill="1" applyBorder="1" applyAlignment="1" applyProtection="1">
      <alignment horizontal="center"/>
    </xf>
    <xf numFmtId="171" fontId="5" fillId="7" borderId="22" xfId="0" applyNumberFormat="1" applyFont="1" applyFill="1" applyBorder="1" applyAlignment="1" applyProtection="1">
      <alignment horizontal="right"/>
    </xf>
    <xf numFmtId="41" fontId="69" fillId="3" borderId="4" xfId="0" applyNumberFormat="1" applyFont="1" applyFill="1" applyBorder="1" applyAlignment="1" applyProtection="1">
      <alignment horizontal="center" vertical="center"/>
    </xf>
    <xf numFmtId="41" fontId="69" fillId="3" borderId="0" xfId="0" applyNumberFormat="1" applyFont="1" applyFill="1" applyBorder="1" applyAlignment="1" applyProtection="1">
      <alignment horizontal="center" vertical="center"/>
    </xf>
    <xf numFmtId="41" fontId="69" fillId="3" borderId="18" xfId="0" applyNumberFormat="1" applyFont="1" applyFill="1" applyBorder="1" applyAlignment="1" applyProtection="1">
      <alignment horizontal="center" vertical="center"/>
    </xf>
    <xf numFmtId="171" fontId="5" fillId="7" borderId="19" xfId="0" applyNumberFormat="1" applyFont="1" applyFill="1" applyBorder="1" applyAlignment="1" applyProtection="1">
      <alignment horizontal="right"/>
    </xf>
    <xf numFmtId="0" fontId="19" fillId="7" borderId="0" xfId="0" applyFont="1" applyFill="1" applyBorder="1" applyAlignment="1" applyProtection="1">
      <alignment horizontal="center" wrapText="1"/>
    </xf>
    <xf numFmtId="0" fontId="48" fillId="7" borderId="0" xfId="0" applyFont="1" applyFill="1" applyBorder="1" applyAlignment="1" applyProtection="1">
      <alignment horizontal="center"/>
    </xf>
    <xf numFmtId="0" fontId="51" fillId="7" borderId="0" xfId="0" applyFont="1" applyFill="1" applyBorder="1" applyAlignment="1" applyProtection="1">
      <alignment horizontal="center"/>
    </xf>
    <xf numFmtId="44" fontId="15" fillId="7" borderId="22" xfId="0" applyNumberFormat="1" applyFont="1" applyFill="1" applyBorder="1" applyAlignment="1" applyProtection="1">
      <alignment horizontal="right"/>
    </xf>
    <xf numFmtId="44" fontId="0" fillId="2" borderId="22" xfId="0" applyNumberFormat="1" applyFill="1" applyBorder="1" applyAlignment="1" applyProtection="1">
      <alignment horizontal="right"/>
    </xf>
    <xf numFmtId="44" fontId="15" fillId="7" borderId="21" xfId="0" applyNumberFormat="1" applyFont="1" applyFill="1" applyBorder="1" applyAlignment="1" applyProtection="1">
      <alignment horizontal="right"/>
    </xf>
    <xf numFmtId="44" fontId="0" fillId="2" borderId="21" xfId="0" applyNumberFormat="1" applyFill="1" applyBorder="1" applyAlignment="1" applyProtection="1">
      <alignment horizontal="right"/>
    </xf>
    <xf numFmtId="0" fontId="15" fillId="7" borderId="22" xfId="0" applyFont="1" applyFill="1" applyBorder="1" applyAlignment="1" applyProtection="1">
      <alignment horizontal="left"/>
      <protection locked="0"/>
    </xf>
    <xf numFmtId="171" fontId="0" fillId="7" borderId="21" xfId="0" applyNumberFormat="1" applyFill="1" applyBorder="1" applyAlignment="1" applyProtection="1">
      <alignment horizontal="right"/>
    </xf>
    <xf numFmtId="44" fontId="0" fillId="2" borderId="21" xfId="0" applyNumberFormat="1" applyFill="1" applyBorder="1" applyAlignment="1" applyProtection="1">
      <alignment horizontal="right"/>
      <protection locked="0"/>
    </xf>
    <xf numFmtId="0" fontId="15" fillId="7" borderId="0" xfId="0" applyFont="1" applyFill="1" applyBorder="1" applyAlignment="1" applyProtection="1">
      <alignment horizontal="left"/>
      <protection locked="0"/>
    </xf>
    <xf numFmtId="171" fontId="0" fillId="7" borderId="0" xfId="0" applyNumberFormat="1" applyFill="1" applyBorder="1" applyAlignment="1" applyProtection="1">
      <alignment horizontal="right"/>
    </xf>
    <xf numFmtId="0" fontId="15" fillId="7" borderId="19" xfId="0" applyFont="1" applyFill="1" applyBorder="1" applyAlignment="1" applyProtection="1">
      <alignment horizontal="left"/>
      <protection locked="0"/>
    </xf>
    <xf numFmtId="0" fontId="2" fillId="7" borderId="0" xfId="0" applyFont="1" applyFill="1" applyBorder="1" applyAlignment="1" applyProtection="1">
      <alignment horizontal="left" wrapText="1"/>
    </xf>
    <xf numFmtId="44" fontId="15" fillId="7" borderId="19" xfId="0" applyNumberFormat="1" applyFont="1" applyFill="1" applyBorder="1" applyAlignment="1" applyProtection="1">
      <alignment horizontal="right"/>
    </xf>
    <xf numFmtId="171" fontId="0" fillId="7" borderId="21" xfId="0" applyNumberFormat="1" applyFill="1" applyBorder="1" applyAlignment="1" applyProtection="1">
      <alignment horizontal="right"/>
      <protection locked="0"/>
    </xf>
    <xf numFmtId="171" fontId="5" fillId="7" borderId="56" xfId="0" applyNumberFormat="1" applyFont="1" applyFill="1" applyBorder="1" applyAlignment="1" applyProtection="1">
      <alignment horizontal="right"/>
    </xf>
    <xf numFmtId="44" fontId="5" fillId="7" borderId="56" xfId="0" applyNumberFormat="1" applyFont="1" applyFill="1" applyBorder="1" applyAlignment="1" applyProtection="1">
      <alignment horizontal="right"/>
    </xf>
    <xf numFmtId="44" fontId="3" fillId="7" borderId="0" xfId="0" applyNumberFormat="1" applyFont="1" applyFill="1" applyBorder="1" applyAlignment="1" applyProtection="1">
      <alignment horizontal="center"/>
    </xf>
    <xf numFmtId="44" fontId="3" fillId="7" borderId="18" xfId="0" applyNumberFormat="1" applyFont="1" applyFill="1" applyBorder="1" applyAlignment="1" applyProtection="1">
      <alignment horizontal="center"/>
    </xf>
    <xf numFmtId="171" fontId="0" fillId="2" borderId="22" xfId="0" applyNumberFormat="1" applyFill="1" applyBorder="1" applyAlignment="1" applyProtection="1">
      <alignment horizontal="right"/>
      <protection locked="0"/>
    </xf>
    <xf numFmtId="171" fontId="0" fillId="2" borderId="13" xfId="0" applyNumberFormat="1" applyFill="1" applyBorder="1" applyAlignment="1" applyProtection="1">
      <alignment horizontal="right"/>
      <protection locked="0"/>
    </xf>
    <xf numFmtId="171" fontId="5" fillId="7" borderId="0" xfId="0" applyNumberFormat="1" applyFont="1" applyFill="1" applyBorder="1" applyAlignment="1" applyProtection="1">
      <alignment horizontal="right"/>
    </xf>
    <xf numFmtId="44" fontId="5" fillId="7" borderId="0" xfId="0" applyNumberFormat="1" applyFont="1" applyFill="1" applyBorder="1" applyAlignment="1" applyProtection="1">
      <alignment horizontal="right"/>
    </xf>
    <xf numFmtId="44" fontId="5" fillId="7" borderId="18" xfId="0" applyNumberFormat="1" applyFont="1" applyFill="1" applyBorder="1" applyAlignment="1" applyProtection="1">
      <alignment horizontal="right"/>
    </xf>
    <xf numFmtId="44" fontId="10" fillId="7" borderId="57" xfId="0" applyNumberFormat="1" applyFont="1" applyFill="1" applyBorder="1" applyAlignment="1" applyProtection="1">
      <alignment horizontal="center"/>
    </xf>
    <xf numFmtId="44" fontId="10" fillId="7" borderId="49" xfId="0" applyNumberFormat="1" applyFont="1" applyFill="1" applyBorder="1" applyAlignment="1" applyProtection="1">
      <alignment horizontal="center"/>
    </xf>
    <xf numFmtId="44" fontId="10" fillId="7" borderId="50" xfId="0" applyNumberFormat="1" applyFont="1" applyFill="1" applyBorder="1" applyAlignment="1" applyProtection="1">
      <alignment horizontal="center"/>
    </xf>
    <xf numFmtId="44" fontId="10" fillId="2" borderId="0" xfId="0" applyNumberFormat="1" applyFont="1" applyFill="1" applyBorder="1" applyAlignment="1" applyProtection="1">
      <alignment horizontal="right"/>
      <protection locked="0"/>
    </xf>
    <xf numFmtId="44" fontId="10" fillId="2" borderId="18" xfId="0" applyNumberFormat="1" applyFont="1" applyFill="1" applyBorder="1" applyAlignment="1" applyProtection="1">
      <alignment horizontal="right"/>
      <protection locked="0"/>
    </xf>
    <xf numFmtId="0" fontId="32" fillId="7" borderId="4" xfId="0" applyFont="1" applyFill="1" applyBorder="1" applyAlignment="1" applyProtection="1">
      <alignment horizontal="center" vertical="center"/>
    </xf>
    <xf numFmtId="0" fontId="32" fillId="7" borderId="0" xfId="0" applyFont="1" applyFill="1" applyBorder="1" applyAlignment="1" applyProtection="1">
      <alignment horizontal="center" vertical="center"/>
    </xf>
    <xf numFmtId="0" fontId="32" fillId="7" borderId="18" xfId="0" applyFont="1" applyFill="1" applyBorder="1" applyAlignment="1" applyProtection="1">
      <alignment horizontal="center" vertical="center"/>
    </xf>
    <xf numFmtId="0" fontId="0" fillId="7" borderId="0" xfId="0" applyFill="1" applyBorder="1" applyAlignment="1" applyProtection="1">
      <alignment horizontal="center"/>
    </xf>
    <xf numFmtId="167" fontId="16" fillId="2" borderId="22" xfId="0" applyNumberFormat="1" applyFont="1" applyFill="1" applyBorder="1" applyAlignment="1" applyProtection="1">
      <alignment horizontal="center"/>
      <protection locked="0"/>
    </xf>
    <xf numFmtId="44" fontId="1" fillId="7" borderId="0" xfId="0" applyNumberFormat="1" applyFont="1" applyFill="1" applyBorder="1" applyAlignment="1" applyProtection="1">
      <alignment horizontal="right"/>
    </xf>
    <xf numFmtId="167" fontId="16" fillId="2" borderId="22" xfId="0" applyNumberFormat="1" applyFont="1" applyFill="1" applyBorder="1" applyAlignment="1" applyProtection="1">
      <alignment horizontal="center"/>
    </xf>
    <xf numFmtId="0" fontId="1" fillId="7" borderId="0" xfId="0" applyFont="1" applyFill="1" applyBorder="1" applyAlignment="1" applyProtection="1">
      <alignment horizontal="center" wrapText="1"/>
    </xf>
    <xf numFmtId="0" fontId="13" fillId="7" borderId="24" xfId="0" applyFont="1" applyFill="1" applyBorder="1" applyAlignment="1" applyProtection="1">
      <alignment horizontal="center"/>
    </xf>
    <xf numFmtId="49" fontId="4" fillId="7" borderId="24" xfId="0" applyNumberFormat="1" applyFont="1" applyFill="1" applyBorder="1" applyAlignment="1" applyProtection="1">
      <alignment horizontal="center"/>
      <protection locked="0"/>
    </xf>
    <xf numFmtId="44" fontId="3" fillId="7" borderId="57" xfId="0" applyNumberFormat="1" applyFont="1" applyFill="1" applyBorder="1" applyAlignment="1" applyProtection="1">
      <alignment horizontal="right"/>
    </xf>
    <xf numFmtId="0" fontId="0" fillId="7" borderId="49" xfId="0" applyFill="1" applyBorder="1"/>
    <xf numFmtId="0" fontId="0" fillId="7" borderId="58" xfId="0" applyFill="1" applyBorder="1"/>
    <xf numFmtId="44" fontId="0" fillId="7" borderId="49" xfId="0" applyNumberFormat="1" applyFill="1" applyBorder="1"/>
    <xf numFmtId="44" fontId="0" fillId="7" borderId="58" xfId="0" applyNumberFormat="1" applyFill="1" applyBorder="1"/>
    <xf numFmtId="0" fontId="68" fillId="7" borderId="100" xfId="0" applyFont="1" applyFill="1" applyBorder="1" applyAlignment="1" applyProtection="1">
      <alignment horizontal="center"/>
    </xf>
    <xf numFmtId="0" fontId="68" fillId="7" borderId="101" xfId="0" applyFont="1" applyFill="1" applyBorder="1" applyAlignment="1" applyProtection="1">
      <alignment horizontal="center"/>
    </xf>
    <xf numFmtId="0" fontId="68" fillId="7" borderId="102" xfId="0" applyFont="1" applyFill="1" applyBorder="1" applyAlignment="1" applyProtection="1">
      <alignment horizontal="center"/>
    </xf>
    <xf numFmtId="169" fontId="61" fillId="7" borderId="0" xfId="4" applyNumberFormat="1" applyFont="1" applyFill="1" applyAlignment="1">
      <alignment horizontal="center" vertical="center"/>
    </xf>
    <xf numFmtId="169" fontId="65" fillId="7" borderId="0" xfId="4" applyNumberFormat="1" applyFont="1" applyFill="1" applyBorder="1" applyAlignment="1" applyProtection="1">
      <alignment horizontal="left" vertical="center" wrapText="1"/>
    </xf>
    <xf numFmtId="0" fontId="44" fillId="3" borderId="4" xfId="0" applyFont="1" applyFill="1" applyBorder="1" applyAlignment="1">
      <alignment horizontal="center" vertical="center"/>
    </xf>
    <xf numFmtId="0" fontId="44" fillId="3" borderId="0" xfId="0" applyFont="1" applyFill="1" applyBorder="1" applyAlignment="1">
      <alignment horizontal="center" vertical="center"/>
    </xf>
    <xf numFmtId="0" fontId="44" fillId="3" borderId="18" xfId="0" applyFont="1" applyFill="1" applyBorder="1" applyAlignment="1">
      <alignment horizontal="center" vertical="center"/>
    </xf>
    <xf numFmtId="0" fontId="0" fillId="7" borderId="0" xfId="0" applyNumberFormat="1" applyFill="1" applyBorder="1" applyProtection="1"/>
    <xf numFmtId="173" fontId="13" fillId="7" borderId="0" xfId="6" applyNumberFormat="1" applyFont="1" applyFill="1" applyBorder="1" applyAlignment="1" applyProtection="1">
      <alignment vertical="center"/>
    </xf>
    <xf numFmtId="173" fontId="13" fillId="2" borderId="5" xfId="6" applyNumberFormat="1" applyFont="1" applyFill="1" applyBorder="1" applyAlignment="1" applyProtection="1">
      <alignment vertical="center"/>
      <protection locked="0"/>
    </xf>
    <xf numFmtId="173" fontId="13" fillId="2" borderId="8" xfId="6" applyNumberFormat="1" applyFont="1" applyFill="1" applyBorder="1" applyAlignment="1" applyProtection="1">
      <alignment vertical="center"/>
      <protection locked="0"/>
    </xf>
    <xf numFmtId="173" fontId="13" fillId="2" borderId="6" xfId="6" applyNumberFormat="1" applyFont="1" applyFill="1" applyBorder="1" applyAlignment="1" applyProtection="1">
      <alignment vertical="center"/>
      <protection locked="0"/>
    </xf>
    <xf numFmtId="173" fontId="3" fillId="5" borderId="0" xfId="6" applyNumberFormat="1" applyFont="1" applyFill="1" applyBorder="1" applyProtection="1"/>
    <xf numFmtId="173" fontId="13" fillId="2" borderId="9" xfId="6" applyNumberFormat="1" applyFont="1" applyFill="1" applyBorder="1" applyAlignment="1" applyProtection="1">
      <alignment vertical="center"/>
      <protection locked="0"/>
    </xf>
    <xf numFmtId="173" fontId="13" fillId="2" borderId="5" xfId="6" applyNumberFormat="1" applyFont="1" applyFill="1" applyBorder="1" applyProtection="1">
      <protection locked="0"/>
    </xf>
    <xf numFmtId="173" fontId="13" fillId="2" borderId="8" xfId="6" applyNumberFormat="1" applyFont="1" applyFill="1" applyBorder="1" applyProtection="1">
      <protection locked="0"/>
    </xf>
    <xf numFmtId="173" fontId="13" fillId="7" borderId="8" xfId="6" applyNumberFormat="1" applyFont="1" applyFill="1" applyBorder="1" applyProtection="1"/>
    <xf numFmtId="173" fontId="13" fillId="2" borderId="6" xfId="6" applyNumberFormat="1" applyFont="1" applyFill="1" applyBorder="1" applyProtection="1">
      <protection locked="0"/>
    </xf>
    <xf numFmtId="173" fontId="1" fillId="2" borderId="5" xfId="6" applyNumberFormat="1" applyFont="1" applyFill="1" applyBorder="1" applyAlignment="1" applyProtection="1">
      <protection locked="0"/>
    </xf>
    <xf numFmtId="173" fontId="1" fillId="2" borderId="6" xfId="6" applyNumberFormat="1" applyFont="1" applyFill="1" applyBorder="1" applyAlignment="1" applyProtection="1">
      <protection locked="0"/>
    </xf>
    <xf numFmtId="173" fontId="13" fillId="2" borderId="29" xfId="6" applyNumberFormat="1" applyFont="1" applyFill="1" applyBorder="1" applyProtection="1">
      <protection locked="0"/>
    </xf>
    <xf numFmtId="173" fontId="13" fillId="4" borderId="8" xfId="6" applyNumberFormat="1" applyFont="1" applyFill="1" applyBorder="1" applyAlignment="1" applyProtection="1">
      <alignment vertical="center"/>
    </xf>
    <xf numFmtId="173" fontId="0" fillId="7" borderId="0" xfId="6" applyNumberFormat="1" applyFont="1" applyFill="1" applyBorder="1" applyAlignment="1" applyProtection="1">
      <alignment vertical="center"/>
    </xf>
    <xf numFmtId="173" fontId="32" fillId="5" borderId="0" xfId="6" applyNumberFormat="1" applyFont="1" applyFill="1" applyBorder="1" applyAlignment="1" applyProtection="1">
      <alignment vertical="center"/>
    </xf>
    <xf numFmtId="173" fontId="59" fillId="7" borderId="0" xfId="6" applyNumberFormat="1" applyFont="1" applyFill="1" applyBorder="1" applyAlignment="1" applyProtection="1"/>
    <xf numFmtId="173" fontId="0" fillId="7" borderId="40" xfId="6" applyNumberFormat="1" applyFont="1" applyFill="1" applyBorder="1" applyAlignment="1" applyProtection="1">
      <alignment vertical="center"/>
    </xf>
    <xf numFmtId="173" fontId="0" fillId="7" borderId="0" xfId="6" applyNumberFormat="1" applyFont="1" applyFill="1" applyAlignment="1" applyProtection="1">
      <alignment vertical="center"/>
    </xf>
    <xf numFmtId="173" fontId="13" fillId="7" borderId="13" xfId="6" applyNumberFormat="1" applyFont="1" applyFill="1" applyBorder="1" applyAlignment="1" applyProtection="1">
      <alignment vertical="center"/>
    </xf>
    <xf numFmtId="173" fontId="13" fillId="7" borderId="37" xfId="6" applyNumberFormat="1" applyFont="1" applyFill="1" applyBorder="1" applyAlignment="1" applyProtection="1">
      <alignment vertical="center"/>
    </xf>
    <xf numFmtId="173" fontId="13" fillId="2" borderId="28" xfId="6" applyNumberFormat="1" applyFont="1" applyFill="1" applyBorder="1" applyAlignment="1" applyProtection="1">
      <alignment vertical="center"/>
      <protection locked="0"/>
    </xf>
    <xf numFmtId="173" fontId="13" fillId="7" borderId="8" xfId="6" applyNumberFormat="1" applyFont="1" applyFill="1" applyBorder="1" applyAlignment="1" applyProtection="1">
      <alignment vertical="center"/>
    </xf>
    <xf numFmtId="173" fontId="31" fillId="7" borderId="37" xfId="6" applyNumberFormat="1" applyFont="1" applyFill="1" applyBorder="1" applyAlignment="1" applyProtection="1">
      <alignment vertical="center"/>
    </xf>
    <xf numFmtId="173" fontId="31" fillId="7" borderId="0" xfId="6" applyNumberFormat="1" applyFont="1" applyFill="1" applyBorder="1" applyAlignment="1" applyProtection="1">
      <alignment vertical="center"/>
    </xf>
    <xf numFmtId="173" fontId="13" fillId="2" borderId="29" xfId="6" applyNumberFormat="1" applyFont="1" applyFill="1" applyBorder="1" applyAlignment="1" applyProtection="1">
      <alignment vertical="center"/>
      <protection locked="0"/>
    </xf>
    <xf numFmtId="173" fontId="13" fillId="2" borderId="8" xfId="6" applyNumberFormat="1" applyFont="1" applyFill="1" applyBorder="1" applyAlignment="1" applyProtection="1">
      <alignment vertical="center"/>
    </xf>
    <xf numFmtId="173" fontId="12" fillId="7" borderId="37" xfId="6" applyNumberFormat="1" applyFont="1" applyFill="1" applyBorder="1" applyAlignment="1" applyProtection="1">
      <alignment vertical="center"/>
    </xf>
    <xf numFmtId="173" fontId="12" fillId="7" borderId="0" xfId="6" applyNumberFormat="1" applyFont="1" applyFill="1" applyBorder="1" applyAlignment="1" applyProtection="1">
      <alignment vertical="center"/>
    </xf>
    <xf numFmtId="173" fontId="3" fillId="7" borderId="0" xfId="6" applyNumberFormat="1" applyFont="1" applyFill="1" applyBorder="1" applyAlignment="1" applyProtection="1">
      <alignment horizontal="right" vertical="center"/>
    </xf>
    <xf numFmtId="0" fontId="3" fillId="7" borderId="23" xfId="6" applyNumberFormat="1" applyFont="1" applyFill="1" applyBorder="1" applyAlignment="1" applyProtection="1">
      <alignment horizontal="center"/>
    </xf>
    <xf numFmtId="0" fontId="0" fillId="7" borderId="0" xfId="0" applyNumberFormat="1" applyFill="1" applyBorder="1" applyAlignment="1" applyProtection="1">
      <alignment vertical="center"/>
    </xf>
    <xf numFmtId="0" fontId="3" fillId="7" borderId="0" xfId="6" applyNumberFormat="1" applyFont="1" applyFill="1" applyBorder="1" applyAlignment="1" applyProtection="1">
      <alignment horizontal="center" vertical="center"/>
    </xf>
    <xf numFmtId="0" fontId="18" fillId="7" borderId="0" xfId="6" applyNumberFormat="1" applyFont="1" applyFill="1" applyBorder="1" applyAlignment="1" applyProtection="1">
      <alignment horizontal="center" vertical="center"/>
    </xf>
    <xf numFmtId="0" fontId="13" fillId="7" borderId="0" xfId="0" applyNumberFormat="1" applyFont="1" applyFill="1" applyBorder="1" applyAlignment="1" applyProtection="1">
      <alignment vertical="center"/>
    </xf>
    <xf numFmtId="0" fontId="13" fillId="7" borderId="0" xfId="6" applyNumberFormat="1" applyFont="1" applyFill="1" applyBorder="1" applyAlignment="1" applyProtection="1">
      <alignment vertical="center"/>
    </xf>
    <xf numFmtId="173" fontId="13" fillId="7" borderId="11" xfId="6" applyNumberFormat="1" applyFont="1" applyFill="1" applyBorder="1" applyProtection="1"/>
    <xf numFmtId="173" fontId="13" fillId="7" borderId="0" xfId="6" applyNumberFormat="1" applyFont="1" applyFill="1" applyBorder="1" applyProtection="1">
      <protection locked="0"/>
    </xf>
    <xf numFmtId="173" fontId="13" fillId="7" borderId="13" xfId="6" applyNumberFormat="1" applyFont="1" applyFill="1" applyBorder="1" applyProtection="1"/>
    <xf numFmtId="173" fontId="13" fillId="7" borderId="37" xfId="6" applyNumberFormat="1" applyFont="1" applyFill="1" applyBorder="1" applyProtection="1"/>
    <xf numFmtId="173" fontId="13" fillId="7" borderId="0" xfId="6" applyNumberFormat="1" applyFont="1" applyFill="1" applyBorder="1" applyProtection="1"/>
    <xf numFmtId="173" fontId="13" fillId="4" borderId="25" xfId="6" applyNumberFormat="1" applyFont="1" applyFill="1" applyBorder="1" applyProtection="1"/>
    <xf numFmtId="173" fontId="0" fillId="7" borderId="0" xfId="6" applyNumberFormat="1" applyFont="1" applyFill="1" applyBorder="1" applyProtection="1"/>
    <xf numFmtId="173" fontId="36" fillId="5" borderId="0" xfId="6" applyNumberFormat="1" applyFont="1" applyFill="1" applyBorder="1" applyAlignment="1" applyProtection="1"/>
    <xf numFmtId="173" fontId="3" fillId="7" borderId="0" xfId="6" applyNumberFormat="1" applyFont="1" applyFill="1" applyBorder="1" applyAlignment="1" applyProtection="1">
      <alignment horizontal="right"/>
    </xf>
    <xf numFmtId="173" fontId="3" fillId="7" borderId="37" xfId="6" applyNumberFormat="1" applyFont="1" applyFill="1" applyBorder="1" applyAlignment="1" applyProtection="1">
      <alignment horizontal="right"/>
    </xf>
    <xf numFmtId="173" fontId="3" fillId="5" borderId="0" xfId="6" applyNumberFormat="1" applyFont="1" applyFill="1" applyBorder="1" applyAlignment="1" applyProtection="1">
      <alignment horizontal="right"/>
    </xf>
    <xf numFmtId="173" fontId="59" fillId="5" borderId="0" xfId="6" applyNumberFormat="1" applyFont="1" applyFill="1" applyBorder="1" applyAlignment="1" applyProtection="1"/>
    <xf numFmtId="173" fontId="0" fillId="7" borderId="40" xfId="6" applyNumberFormat="1" applyFont="1" applyFill="1" applyBorder="1" applyProtection="1"/>
    <xf numFmtId="173" fontId="0" fillId="7" borderId="0" xfId="6" applyNumberFormat="1" applyFont="1" applyFill="1" applyProtection="1"/>
    <xf numFmtId="173" fontId="13" fillId="7" borderId="18" xfId="6" applyNumberFormat="1" applyFont="1" applyFill="1" applyBorder="1" applyProtection="1"/>
    <xf numFmtId="173" fontId="13" fillId="2" borderId="26" xfId="6" applyNumberFormat="1" applyFont="1" applyFill="1" applyBorder="1" applyProtection="1">
      <protection locked="0"/>
    </xf>
    <xf numFmtId="173" fontId="13" fillId="2" borderId="25" xfId="6" applyNumberFormat="1" applyFont="1" applyFill="1" applyBorder="1" applyProtection="1">
      <protection locked="0"/>
    </xf>
    <xf numFmtId="173" fontId="13" fillId="7" borderId="20" xfId="6" applyNumberFormat="1" applyFont="1" applyFill="1" applyBorder="1" applyProtection="1"/>
    <xf numFmtId="173" fontId="13" fillId="2" borderId="27" xfId="6" applyNumberFormat="1" applyFont="1" applyFill="1" applyBorder="1" applyProtection="1">
      <protection locked="0"/>
    </xf>
    <xf numFmtId="173" fontId="13" fillId="7" borderId="18" xfId="6" applyNumberFormat="1" applyFont="1" applyFill="1" applyBorder="1" applyProtection="1">
      <protection locked="0"/>
    </xf>
    <xf numFmtId="173" fontId="3" fillId="5" borderId="18" xfId="6" applyNumberFormat="1" applyFont="1" applyFill="1" applyBorder="1" applyProtection="1"/>
    <xf numFmtId="173" fontId="13" fillId="2" borderId="25" xfId="6" applyNumberFormat="1" applyFont="1" applyFill="1" applyBorder="1" applyProtection="1"/>
    <xf numFmtId="173" fontId="0" fillId="7" borderId="18" xfId="6" applyNumberFormat="1" applyFont="1" applyFill="1" applyBorder="1" applyProtection="1"/>
    <xf numFmtId="173" fontId="36" fillId="5" borderId="18" xfId="6" applyNumberFormat="1" applyFont="1" applyFill="1" applyBorder="1" applyAlignment="1" applyProtection="1"/>
    <xf numFmtId="173" fontId="3" fillId="7" borderId="18" xfId="6" applyNumberFormat="1" applyFont="1" applyFill="1" applyBorder="1" applyAlignment="1" applyProtection="1">
      <alignment horizontal="right"/>
    </xf>
    <xf numFmtId="173" fontId="3" fillId="7" borderId="38" xfId="6" applyNumberFormat="1" applyFont="1" applyFill="1" applyBorder="1" applyAlignment="1" applyProtection="1">
      <alignment horizontal="right"/>
    </xf>
    <xf numFmtId="173" fontId="3" fillId="5" borderId="18" xfId="6" applyNumberFormat="1" applyFont="1" applyFill="1" applyBorder="1" applyAlignment="1" applyProtection="1">
      <alignment horizontal="right"/>
    </xf>
    <xf numFmtId="173" fontId="59" fillId="5" borderId="18" xfId="6" applyNumberFormat="1" applyFont="1" applyFill="1" applyBorder="1" applyAlignment="1" applyProtection="1"/>
    <xf numFmtId="173" fontId="0" fillId="7" borderId="34" xfId="6" applyNumberFormat="1" applyFont="1" applyFill="1" applyBorder="1" applyProtection="1"/>
    <xf numFmtId="0" fontId="3" fillId="7" borderId="0" xfId="6" applyNumberFormat="1" applyFont="1" applyFill="1" applyBorder="1" applyAlignment="1" applyProtection="1">
      <alignment horizontal="center"/>
    </xf>
    <xf numFmtId="0" fontId="3" fillId="7" borderId="18" xfId="6" applyNumberFormat="1" applyFont="1" applyFill="1" applyBorder="1" applyAlignment="1" applyProtection="1">
      <alignment horizontal="center"/>
    </xf>
    <xf numFmtId="0" fontId="18" fillId="7" borderId="13" xfId="6" applyNumberFormat="1" applyFont="1" applyFill="1" applyBorder="1" applyAlignment="1" applyProtection="1">
      <alignment horizontal="center"/>
    </xf>
    <xf numFmtId="0" fontId="13" fillId="7" borderId="0" xfId="0" applyNumberFormat="1" applyFont="1" applyFill="1" applyBorder="1" applyProtection="1"/>
    <xf numFmtId="0" fontId="13" fillId="7" borderId="18" xfId="6" applyNumberFormat="1" applyFont="1" applyFill="1" applyBorder="1" applyProtection="1"/>
  </cellXfs>
  <cellStyles count="7">
    <cellStyle name="Lien hypertexte" xfId="1" builtinId="8"/>
    <cellStyle name="Milliers" xfId="6" builtinId="3"/>
    <cellStyle name="Monétaire" xfId="2" builtinId="4"/>
    <cellStyle name="Normal" xfId="0" builtinId="0"/>
    <cellStyle name="Normal 2" xfId="3"/>
    <cellStyle name="Normal 3" xfId="4"/>
    <cellStyle name="Normal 3 2" xfId="5"/>
  </cellStyles>
  <dxfs count="2">
    <dxf>
      <fill>
        <patternFill>
          <bgColor rgb="FFFF0000"/>
        </patternFill>
      </fill>
    </dxf>
    <dxf>
      <fill>
        <patternFill>
          <bgColor theme="0"/>
        </patternFill>
      </fill>
    </dxf>
  </dxfs>
  <tableStyles count="0" defaultTableStyle="TableStyleMedium2" defaultPivotStyle="PivotStyleLight16"/>
  <colors>
    <mruColors>
      <color rgb="FF3333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9</xdr:col>
      <xdr:colOff>133349</xdr:colOff>
      <xdr:row>2</xdr:row>
      <xdr:rowOff>116206</xdr:rowOff>
    </xdr:from>
    <xdr:to>
      <xdr:col>10</xdr:col>
      <xdr:colOff>567905</xdr:colOff>
      <xdr:row>7</xdr:row>
      <xdr:rowOff>100641</xdr:rowOff>
    </xdr:to>
    <xdr:pic>
      <xdr:nvPicPr>
        <xdr:cNvPr id="2"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48349" y="720055"/>
          <a:ext cx="894631" cy="1041171"/>
        </a:xfrm>
        <a:prstGeom prst="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pic>
    <xdr:clientData/>
  </xdr:twoCellAnchor>
</xdr:wsDr>
</file>

<file path=xl/drawings/drawing2.xml><?xml version="1.0" encoding="utf-8"?>
<xdr:wsDr xmlns:xdr="http://schemas.openxmlformats.org/drawingml/2006/spreadsheetDrawing" xmlns:a="http://schemas.openxmlformats.org/drawingml/2006/main">
  <xdr:oneCellAnchor>
    <xdr:from>
      <xdr:col>8</xdr:col>
      <xdr:colOff>180975</xdr:colOff>
      <xdr:row>2</xdr:row>
      <xdr:rowOff>87630</xdr:rowOff>
    </xdr:from>
    <xdr:ext cx="192428" cy="264560"/>
    <xdr:sp macro="" textlink="">
      <xdr:nvSpPr>
        <xdr:cNvPr id="2" name="ZoneTexte 1"/>
        <xdr:cNvSpPr txBox="1"/>
      </xdr:nvSpPr>
      <xdr:spPr>
        <a:xfrm>
          <a:off x="9915525" y="6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CA"/>
        </a:p>
      </xdr:txBody>
    </xdr:sp>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J20"/>
  <sheetViews>
    <sheetView zoomScale="106" zoomScaleNormal="106" workbookViewId="0">
      <selection activeCell="G18" sqref="G18"/>
    </sheetView>
  </sheetViews>
  <sheetFormatPr baseColWidth="10" defaultColWidth="11.44140625" defaultRowHeight="20.100000000000001" customHeight="1" x14ac:dyDescent="0.25"/>
  <cols>
    <col min="1" max="1" width="3.5546875" style="178" customWidth="1"/>
    <col min="2" max="2" width="5.6640625" style="178" customWidth="1"/>
    <col min="3" max="3" width="4.6640625" style="178" customWidth="1"/>
    <col min="4" max="4" width="1.33203125" style="178" customWidth="1"/>
    <col min="5" max="5" width="20.5546875" style="178" customWidth="1"/>
    <col min="6" max="6" width="26.88671875" style="178" bestFit="1" customWidth="1"/>
    <col min="7" max="7" width="27.88671875" style="178" customWidth="1"/>
    <col min="8" max="8" width="5.5546875" style="178" customWidth="1"/>
    <col min="9" max="9" width="20.33203125" style="178" customWidth="1"/>
    <col min="10" max="10" width="6.6640625" style="178" customWidth="1"/>
    <col min="11" max="16384" width="11.44140625" style="178"/>
  </cols>
  <sheetData>
    <row r="1" spans="1:10" ht="26.25" customHeight="1" thickBot="1" x14ac:dyDescent="0.55000000000000004">
      <c r="A1" s="289" t="s">
        <v>199</v>
      </c>
      <c r="B1" s="290"/>
      <c r="C1" s="290"/>
      <c r="D1" s="290"/>
      <c r="E1" s="290"/>
      <c r="F1" s="290"/>
      <c r="G1" s="290"/>
      <c r="H1" s="290"/>
      <c r="I1" s="291"/>
      <c r="J1" s="177"/>
    </row>
    <row r="2" spans="1:10" ht="27" customHeight="1" thickTop="1" x14ac:dyDescent="0.5">
      <c r="A2" s="292"/>
      <c r="B2" s="293"/>
      <c r="C2" s="293"/>
      <c r="D2" s="293"/>
      <c r="E2" s="293"/>
      <c r="F2" s="293"/>
      <c r="G2" s="293"/>
      <c r="H2" s="293"/>
      <c r="I2" s="294"/>
    </row>
    <row r="3" spans="1:10" ht="27" customHeight="1" x14ac:dyDescent="0.3">
      <c r="A3" s="286" t="s">
        <v>230</v>
      </c>
      <c r="B3" s="287"/>
      <c r="C3" s="287"/>
      <c r="D3" s="287"/>
      <c r="E3" s="287"/>
      <c r="F3" s="287"/>
      <c r="G3" s="287"/>
      <c r="H3" s="287"/>
      <c r="I3" s="288"/>
    </row>
    <row r="4" spans="1:10" ht="27" customHeight="1" x14ac:dyDescent="0.3">
      <c r="A4" s="286"/>
      <c r="B4" s="287"/>
      <c r="C4" s="287"/>
      <c r="D4" s="287"/>
      <c r="E4" s="287"/>
      <c r="F4" s="287"/>
      <c r="G4" s="287"/>
      <c r="H4" s="287"/>
      <c r="I4" s="288"/>
    </row>
    <row r="5" spans="1:10" ht="27" customHeight="1" x14ac:dyDescent="0.3">
      <c r="A5" s="286" t="s">
        <v>231</v>
      </c>
      <c r="B5" s="287"/>
      <c r="C5" s="287"/>
      <c r="D5" s="287"/>
      <c r="E5" s="287"/>
      <c r="F5" s="287"/>
      <c r="G5" s="287"/>
      <c r="H5" s="287"/>
      <c r="I5" s="288"/>
    </row>
    <row r="6" spans="1:10" ht="27" customHeight="1" x14ac:dyDescent="0.3">
      <c r="A6" s="286" t="s">
        <v>198</v>
      </c>
      <c r="B6" s="287"/>
      <c r="C6" s="287"/>
      <c r="D6" s="287"/>
      <c r="E6" s="287"/>
      <c r="F6" s="287"/>
      <c r="G6" s="287"/>
      <c r="H6" s="287"/>
      <c r="I6" s="288"/>
    </row>
    <row r="7" spans="1:10" ht="27" customHeight="1" x14ac:dyDescent="0.3">
      <c r="A7" s="286"/>
      <c r="B7" s="287"/>
      <c r="C7" s="287"/>
      <c r="D7" s="287"/>
      <c r="E7" s="287"/>
      <c r="F7" s="287"/>
      <c r="G7" s="287"/>
      <c r="H7" s="287"/>
      <c r="I7" s="288"/>
    </row>
    <row r="8" spans="1:10" ht="27" customHeight="1" x14ac:dyDescent="0.3">
      <c r="A8" s="286" t="s">
        <v>234</v>
      </c>
      <c r="B8" s="287"/>
      <c r="C8" s="287"/>
      <c r="D8" s="287"/>
      <c r="E8" s="287"/>
      <c r="F8" s="287"/>
      <c r="G8" s="287"/>
      <c r="H8" s="287"/>
      <c r="I8" s="288"/>
    </row>
    <row r="9" spans="1:10" ht="27" customHeight="1" x14ac:dyDescent="0.3">
      <c r="A9" s="286" t="s">
        <v>235</v>
      </c>
      <c r="B9" s="287"/>
      <c r="C9" s="287"/>
      <c r="D9" s="287"/>
      <c r="E9" s="287"/>
      <c r="F9" s="287"/>
      <c r="G9" s="287"/>
      <c r="H9" s="287"/>
      <c r="I9" s="288"/>
    </row>
    <row r="10" spans="1:10" ht="27" customHeight="1" x14ac:dyDescent="0.3">
      <c r="A10" s="286"/>
      <c r="B10" s="287"/>
      <c r="C10" s="287"/>
      <c r="D10" s="287"/>
      <c r="E10" s="287"/>
      <c r="F10" s="287"/>
      <c r="G10" s="287"/>
      <c r="H10" s="287"/>
      <c r="I10" s="288"/>
    </row>
    <row r="11" spans="1:10" ht="27" customHeight="1" x14ac:dyDescent="0.3">
      <c r="A11" s="286" t="s">
        <v>221</v>
      </c>
      <c r="B11" s="287"/>
      <c r="C11" s="287"/>
      <c r="D11" s="287"/>
      <c r="E11" s="287"/>
      <c r="F11" s="287"/>
      <c r="G11" s="287"/>
      <c r="H11" s="287"/>
      <c r="I11" s="288"/>
    </row>
    <row r="12" spans="1:10" ht="27" customHeight="1" x14ac:dyDescent="0.3">
      <c r="A12" s="286" t="s">
        <v>219</v>
      </c>
      <c r="B12" s="287"/>
      <c r="C12" s="287"/>
      <c r="D12" s="287"/>
      <c r="E12" s="287"/>
      <c r="F12" s="287"/>
      <c r="G12" s="287"/>
      <c r="H12" s="287"/>
      <c r="I12" s="288"/>
    </row>
    <row r="13" spans="1:10" ht="27" customHeight="1" x14ac:dyDescent="0.3">
      <c r="A13" s="286" t="s">
        <v>220</v>
      </c>
      <c r="B13" s="287"/>
      <c r="C13" s="287"/>
      <c r="D13" s="287"/>
      <c r="E13" s="287"/>
      <c r="F13" s="287"/>
      <c r="G13" s="287"/>
      <c r="H13" s="287"/>
      <c r="I13" s="288"/>
    </row>
    <row r="14" spans="1:10" ht="27" customHeight="1" x14ac:dyDescent="0.3">
      <c r="A14" s="286"/>
      <c r="B14" s="287"/>
      <c r="C14" s="287"/>
      <c r="D14" s="287"/>
      <c r="E14" s="287"/>
      <c r="F14" s="287"/>
      <c r="G14" s="287"/>
      <c r="H14" s="287"/>
      <c r="I14" s="288"/>
    </row>
    <row r="15" spans="1:10" ht="27" customHeight="1" x14ac:dyDescent="0.3">
      <c r="A15" s="286" t="s">
        <v>218</v>
      </c>
      <c r="B15" s="287"/>
      <c r="C15" s="287"/>
      <c r="D15" s="287"/>
      <c r="E15" s="287"/>
      <c r="F15" s="287"/>
      <c r="G15" s="287"/>
      <c r="H15" s="287"/>
      <c r="I15" s="288"/>
    </row>
    <row r="16" spans="1:10" ht="27" customHeight="1" x14ac:dyDescent="0.3">
      <c r="A16" s="286"/>
      <c r="B16" s="287"/>
      <c r="C16" s="287"/>
      <c r="D16" s="287"/>
      <c r="E16" s="287"/>
      <c r="F16" s="287"/>
      <c r="G16" s="287"/>
      <c r="H16" s="287"/>
      <c r="I16" s="288"/>
    </row>
    <row r="17" spans="1:9" ht="27" customHeight="1" x14ac:dyDescent="0.3">
      <c r="A17" s="286" t="s">
        <v>288</v>
      </c>
      <c r="B17" s="287"/>
      <c r="C17" s="287"/>
      <c r="D17" s="287"/>
      <c r="E17" s="287"/>
      <c r="F17" s="287"/>
      <c r="G17" s="287"/>
      <c r="H17" s="287"/>
      <c r="I17" s="288"/>
    </row>
    <row r="18" spans="1:9" ht="27" customHeight="1" x14ac:dyDescent="0.3">
      <c r="A18" s="280" t="s">
        <v>287</v>
      </c>
      <c r="B18" s="281"/>
      <c r="C18" s="281"/>
      <c r="D18" s="281"/>
      <c r="E18" s="281"/>
      <c r="F18" s="281"/>
      <c r="G18" s="281"/>
      <c r="H18" s="281"/>
      <c r="I18" s="282"/>
    </row>
    <row r="19" spans="1:9" ht="27" customHeight="1" thickBot="1" x14ac:dyDescent="0.35">
      <c r="A19" s="283"/>
      <c r="B19" s="284"/>
      <c r="C19" s="284"/>
      <c r="D19" s="284"/>
      <c r="E19" s="284"/>
      <c r="F19" s="284"/>
      <c r="G19" s="284"/>
      <c r="H19" s="284"/>
      <c r="I19" s="285"/>
    </row>
    <row r="20" spans="1:9" ht="20.100000000000001" customHeight="1" x14ac:dyDescent="0.25">
      <c r="A20" s="179"/>
      <c r="B20" s="179"/>
      <c r="C20" s="179"/>
      <c r="D20" s="179"/>
      <c r="E20" s="179"/>
      <c r="F20" s="179"/>
      <c r="G20" s="179"/>
      <c r="H20" s="179"/>
      <c r="I20" s="179"/>
    </row>
  </sheetData>
  <sheetProtection selectLockedCells="1"/>
  <mergeCells count="18">
    <mergeCell ref="A7:I7"/>
    <mergeCell ref="A8:I8"/>
    <mergeCell ref="A9:I9"/>
    <mergeCell ref="A1:I1"/>
    <mergeCell ref="A2:I2"/>
    <mergeCell ref="A3:I3"/>
    <mergeCell ref="A4:I4"/>
    <mergeCell ref="A5:I5"/>
    <mergeCell ref="A6:I6"/>
    <mergeCell ref="A19:I19"/>
    <mergeCell ref="A17:I17"/>
    <mergeCell ref="A16:I16"/>
    <mergeCell ref="A13:I13"/>
    <mergeCell ref="A10:I10"/>
    <mergeCell ref="A11:I11"/>
    <mergeCell ref="A12:I12"/>
    <mergeCell ref="A14:I14"/>
    <mergeCell ref="A15:I15"/>
  </mergeCells>
  <printOptions horizontalCentered="1"/>
  <pageMargins left="0.11811023622047245" right="0.11811023622047245" top="0.6692913385826772" bottom="0" header="0.51181102362204722" footer="0.51181102362204722"/>
  <pageSetup scale="7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M44"/>
  <sheetViews>
    <sheetView tabSelected="1" zoomScale="106" zoomScaleNormal="106" workbookViewId="0">
      <selection activeCell="E38" sqref="E38:F38"/>
    </sheetView>
  </sheetViews>
  <sheetFormatPr baseColWidth="10" defaultColWidth="11.44140625" defaultRowHeight="20.100000000000001" customHeight="1" x14ac:dyDescent="0.25"/>
  <cols>
    <col min="1" max="1" width="2.6640625" style="165" customWidth="1"/>
    <col min="2" max="2" width="5.6640625" style="165" customWidth="1"/>
    <col min="3" max="3" width="4.6640625" style="165" customWidth="1"/>
    <col min="4" max="4" width="1.33203125" style="165" customWidth="1"/>
    <col min="5" max="5" width="9.44140625" style="165" customWidth="1"/>
    <col min="6" max="6" width="29.88671875" style="165" customWidth="1"/>
    <col min="7" max="7" width="15.44140625" style="165" customWidth="1"/>
    <col min="8" max="8" width="5.5546875" style="165" customWidth="1"/>
    <col min="9" max="9" width="8.6640625" style="165" customWidth="1"/>
    <col min="10" max="10" width="6.6640625" style="165" customWidth="1"/>
    <col min="11" max="11" width="8.5546875" style="165" customWidth="1"/>
    <col min="12" max="12" width="12.88671875" style="165" customWidth="1"/>
    <col min="13" max="13" width="6.6640625" style="165" customWidth="1"/>
    <col min="14" max="16384" width="11.44140625" style="165"/>
  </cols>
  <sheetData>
    <row r="1" spans="1:13" ht="20.100000000000001" customHeight="1" thickTop="1" x14ac:dyDescent="0.45">
      <c r="A1" s="339" t="s">
        <v>0</v>
      </c>
      <c r="B1" s="340"/>
      <c r="C1" s="340"/>
      <c r="D1" s="340"/>
      <c r="E1" s="340"/>
      <c r="F1" s="340"/>
      <c r="G1" s="340"/>
      <c r="H1" s="340"/>
      <c r="I1" s="340"/>
      <c r="J1" s="340"/>
      <c r="K1" s="340"/>
      <c r="L1" s="341"/>
      <c r="M1" s="30"/>
    </row>
    <row r="2" spans="1:13" ht="27.75" customHeight="1" x14ac:dyDescent="0.25">
      <c r="A2" s="342">
        <v>0</v>
      </c>
      <c r="B2" s="343"/>
      <c r="C2" s="343"/>
      <c r="D2" s="343"/>
      <c r="E2" s="343"/>
      <c r="F2" s="343"/>
      <c r="G2" s="343"/>
      <c r="H2" s="343"/>
      <c r="I2" s="343"/>
      <c r="J2" s="343"/>
      <c r="K2" s="343"/>
      <c r="L2" s="344"/>
      <c r="M2" s="166"/>
    </row>
    <row r="3" spans="1:13" ht="13.5" customHeight="1" x14ac:dyDescent="0.25">
      <c r="A3" s="345"/>
      <c r="B3" s="346"/>
      <c r="C3" s="346"/>
      <c r="D3" s="346"/>
      <c r="E3" s="346"/>
      <c r="F3" s="346"/>
      <c r="G3" s="346"/>
      <c r="H3" s="346"/>
      <c r="I3" s="346"/>
      <c r="J3" s="346"/>
      <c r="K3" s="346"/>
      <c r="L3" s="347"/>
    </row>
    <row r="4" spans="1:13" ht="20.100000000000001" customHeight="1" x14ac:dyDescent="0.45">
      <c r="A4" s="348" t="s">
        <v>1</v>
      </c>
      <c r="B4" s="349"/>
      <c r="C4" s="349"/>
      <c r="D4" s="349"/>
      <c r="E4" s="349"/>
      <c r="F4" s="349"/>
      <c r="G4" s="191">
        <v>2024</v>
      </c>
      <c r="H4" s="313"/>
      <c r="I4" s="313"/>
      <c r="J4" s="313"/>
      <c r="K4" s="313"/>
      <c r="L4" s="314"/>
    </row>
    <row r="5" spans="1:13" ht="9.75" customHeight="1" x14ac:dyDescent="0.25">
      <c r="A5" s="350"/>
      <c r="B5" s="337"/>
      <c r="C5" s="337"/>
      <c r="D5" s="337"/>
      <c r="E5" s="337"/>
      <c r="F5" s="337"/>
      <c r="G5" s="337"/>
      <c r="H5" s="337"/>
      <c r="I5" s="337"/>
      <c r="J5" s="337"/>
      <c r="K5" s="337"/>
      <c r="L5" s="338"/>
    </row>
    <row r="6" spans="1:13" ht="22.5" customHeight="1" x14ac:dyDescent="0.25">
      <c r="A6" s="351" t="s">
        <v>71</v>
      </c>
      <c r="B6" s="352"/>
      <c r="C6" s="352"/>
      <c r="D6" s="352"/>
      <c r="E6" s="352"/>
      <c r="F6" s="352"/>
      <c r="G6" s="192"/>
      <c r="H6" s="337"/>
      <c r="I6" s="337"/>
      <c r="J6" s="337"/>
      <c r="K6" s="337"/>
      <c r="L6" s="338"/>
    </row>
    <row r="7" spans="1:13" ht="18.75" customHeight="1" x14ac:dyDescent="0.25">
      <c r="A7" s="312"/>
      <c r="B7" s="313"/>
      <c r="C7" s="313"/>
      <c r="D7" s="313"/>
      <c r="E7" s="313"/>
      <c r="F7" s="313"/>
      <c r="G7" s="313"/>
      <c r="H7" s="313"/>
      <c r="I7" s="313"/>
      <c r="J7" s="313"/>
      <c r="K7" s="313"/>
      <c r="L7" s="314"/>
    </row>
    <row r="8" spans="1:13" ht="18" customHeight="1" x14ac:dyDescent="0.25">
      <c r="A8" s="295" t="s">
        <v>80</v>
      </c>
      <c r="B8" s="296"/>
      <c r="C8" s="296"/>
      <c r="D8" s="296"/>
      <c r="E8" s="296"/>
      <c r="F8" s="296"/>
      <c r="G8" s="296"/>
      <c r="H8" s="296"/>
      <c r="I8" s="296"/>
      <c r="J8" s="296"/>
      <c r="K8" s="296"/>
      <c r="L8" s="297"/>
    </row>
    <row r="9" spans="1:13" ht="26.25" customHeight="1" x14ac:dyDescent="0.25">
      <c r="A9" s="318"/>
      <c r="B9" s="319"/>
      <c r="C9" s="319"/>
      <c r="D9" s="319"/>
      <c r="E9" s="319"/>
      <c r="F9" s="195"/>
      <c r="G9" s="196"/>
      <c r="H9" s="328"/>
      <c r="I9" s="329"/>
      <c r="J9" s="329"/>
      <c r="K9" s="324"/>
      <c r="L9" s="325"/>
    </row>
    <row r="10" spans="1:13" s="181" customFormat="1" ht="10.5" customHeight="1" x14ac:dyDescent="0.3">
      <c r="A10" s="332" t="s">
        <v>2</v>
      </c>
      <c r="B10" s="326"/>
      <c r="C10" s="326"/>
      <c r="D10" s="326"/>
      <c r="E10" s="326"/>
      <c r="F10" s="180" t="s">
        <v>3</v>
      </c>
      <c r="G10" s="180" t="s">
        <v>4</v>
      </c>
      <c r="H10" s="330" t="s">
        <v>5</v>
      </c>
      <c r="I10" s="330"/>
      <c r="J10" s="330"/>
      <c r="K10" s="326" t="s">
        <v>6</v>
      </c>
      <c r="L10" s="327"/>
    </row>
    <row r="11" spans="1:13" s="181" customFormat="1" ht="21" customHeight="1" x14ac:dyDescent="0.3">
      <c r="A11" s="298"/>
      <c r="B11" s="299"/>
      <c r="C11" s="299"/>
      <c r="D11" s="299"/>
      <c r="E11" s="299"/>
      <c r="F11" s="299"/>
      <c r="G11" s="299"/>
      <c r="H11" s="299"/>
      <c r="I11" s="299"/>
      <c r="J11" s="299"/>
      <c r="K11" s="299"/>
      <c r="L11" s="300"/>
    </row>
    <row r="12" spans="1:13" ht="18" customHeight="1" x14ac:dyDescent="0.25">
      <c r="A12" s="295" t="s">
        <v>202</v>
      </c>
      <c r="B12" s="296"/>
      <c r="C12" s="296"/>
      <c r="D12" s="296"/>
      <c r="E12" s="296"/>
      <c r="F12" s="296"/>
      <c r="G12" s="296"/>
      <c r="H12" s="296"/>
      <c r="I12" s="296"/>
      <c r="J12" s="296"/>
      <c r="K12" s="296"/>
      <c r="L12" s="297"/>
    </row>
    <row r="13" spans="1:13" ht="26.25" customHeight="1" x14ac:dyDescent="0.25">
      <c r="A13" s="318"/>
      <c r="B13" s="333"/>
      <c r="C13" s="334"/>
      <c r="D13" s="334"/>
      <c r="E13" s="334"/>
      <c r="F13" s="195"/>
      <c r="G13" s="196"/>
      <c r="H13" s="309"/>
      <c r="I13" s="310"/>
      <c r="J13" s="328"/>
      <c r="K13" s="331"/>
      <c r="L13" s="197"/>
    </row>
    <row r="14" spans="1:13" s="181" customFormat="1" ht="10.5" customHeight="1" x14ac:dyDescent="0.3">
      <c r="A14" s="336" t="s">
        <v>2</v>
      </c>
      <c r="B14" s="335"/>
      <c r="C14" s="335"/>
      <c r="D14" s="335"/>
      <c r="E14" s="335"/>
      <c r="F14" s="182" t="s">
        <v>3</v>
      </c>
      <c r="G14" s="182" t="s">
        <v>4</v>
      </c>
      <c r="H14" s="335" t="s">
        <v>5</v>
      </c>
      <c r="I14" s="335"/>
      <c r="J14" s="335" t="s">
        <v>7</v>
      </c>
      <c r="K14" s="335"/>
      <c r="L14" s="183" t="s">
        <v>6</v>
      </c>
    </row>
    <row r="15" spans="1:13" s="181" customFormat="1" ht="21" customHeight="1" x14ac:dyDescent="0.3">
      <c r="A15" s="298"/>
      <c r="B15" s="299"/>
      <c r="C15" s="299"/>
      <c r="D15" s="299"/>
      <c r="E15" s="299"/>
      <c r="F15" s="299"/>
      <c r="G15" s="299"/>
      <c r="H15" s="299"/>
      <c r="I15" s="299"/>
      <c r="J15" s="299"/>
      <c r="K15" s="299"/>
      <c r="L15" s="300"/>
    </row>
    <row r="16" spans="1:13" s="181" customFormat="1" ht="18" customHeight="1" x14ac:dyDescent="0.3">
      <c r="A16" s="295" t="s">
        <v>68</v>
      </c>
      <c r="B16" s="296"/>
      <c r="C16" s="296"/>
      <c r="D16" s="296"/>
      <c r="E16" s="296"/>
      <c r="F16" s="296"/>
      <c r="G16" s="296"/>
      <c r="H16" s="296"/>
      <c r="I16" s="296"/>
      <c r="J16" s="296"/>
      <c r="K16" s="296"/>
      <c r="L16" s="297"/>
    </row>
    <row r="17" spans="1:13" s="181" customFormat="1" ht="21" customHeight="1" x14ac:dyDescent="0.3">
      <c r="A17" s="318"/>
      <c r="B17" s="319"/>
      <c r="C17" s="319"/>
      <c r="D17" s="319"/>
      <c r="E17" s="319"/>
      <c r="F17" s="198"/>
      <c r="G17" s="199"/>
      <c r="H17" s="309"/>
      <c r="I17" s="310"/>
      <c r="J17" s="309"/>
      <c r="K17" s="310"/>
      <c r="L17" s="320"/>
    </row>
    <row r="18" spans="1:13" s="181" customFormat="1" ht="10.5" customHeight="1" x14ac:dyDescent="0.3">
      <c r="A18" s="317" t="s">
        <v>2</v>
      </c>
      <c r="B18" s="315"/>
      <c r="C18" s="315"/>
      <c r="D18" s="315"/>
      <c r="E18" s="315"/>
      <c r="F18" s="184" t="s">
        <v>5</v>
      </c>
      <c r="G18" s="184" t="s">
        <v>201</v>
      </c>
      <c r="H18" s="311" t="s">
        <v>69</v>
      </c>
      <c r="I18" s="311"/>
      <c r="J18" s="315" t="s">
        <v>70</v>
      </c>
      <c r="K18" s="315"/>
      <c r="L18" s="316"/>
    </row>
    <row r="19" spans="1:13" s="181" customFormat="1" ht="16.5" customHeight="1" x14ac:dyDescent="0.3">
      <c r="A19" s="317"/>
      <c r="B19" s="315"/>
      <c r="C19" s="315"/>
      <c r="D19" s="315"/>
      <c r="E19" s="315"/>
      <c r="F19" s="315"/>
      <c r="G19" s="315"/>
      <c r="H19" s="315"/>
      <c r="I19" s="315"/>
      <c r="J19" s="315"/>
      <c r="K19" s="315"/>
      <c r="L19" s="316"/>
    </row>
    <row r="20" spans="1:13" ht="20.100000000000001" customHeight="1" x14ac:dyDescent="0.25">
      <c r="A20" s="295" t="s">
        <v>84</v>
      </c>
      <c r="B20" s="296"/>
      <c r="C20" s="296"/>
      <c r="D20" s="296"/>
      <c r="E20" s="296"/>
      <c r="F20" s="296"/>
      <c r="G20" s="296"/>
      <c r="H20" s="296"/>
      <c r="I20" s="296"/>
      <c r="J20" s="296"/>
      <c r="K20" s="296"/>
      <c r="L20" s="297"/>
    </row>
    <row r="21" spans="1:13" ht="9" customHeight="1" x14ac:dyDescent="0.25">
      <c r="A21" s="312"/>
      <c r="B21" s="313"/>
      <c r="C21" s="313"/>
      <c r="D21" s="313"/>
      <c r="E21" s="313"/>
      <c r="F21" s="313"/>
      <c r="G21" s="313"/>
      <c r="H21" s="313"/>
      <c r="I21" s="313"/>
      <c r="J21" s="313"/>
      <c r="K21" s="313"/>
      <c r="L21" s="314"/>
    </row>
    <row r="22" spans="1:13" s="49" customFormat="1" ht="37.5" customHeight="1" x14ac:dyDescent="0.25">
      <c r="A22" s="322" t="s">
        <v>87</v>
      </c>
      <c r="B22" s="323"/>
      <c r="C22" s="323"/>
      <c r="D22" s="323"/>
      <c r="E22" s="323"/>
      <c r="F22" s="200" t="s">
        <v>85</v>
      </c>
      <c r="G22" s="200" t="s">
        <v>86</v>
      </c>
      <c r="H22" s="321" t="s">
        <v>8</v>
      </c>
      <c r="I22" s="321"/>
      <c r="J22" s="321" t="s">
        <v>9</v>
      </c>
      <c r="K22" s="321"/>
      <c r="L22" s="201" t="s">
        <v>10</v>
      </c>
      <c r="M22" s="167"/>
    </row>
    <row r="23" spans="1:13" ht="27" customHeight="1" x14ac:dyDescent="0.25">
      <c r="A23" s="185" t="s">
        <v>72</v>
      </c>
      <c r="B23" s="303"/>
      <c r="C23" s="304"/>
      <c r="D23" s="304"/>
      <c r="E23" s="305"/>
      <c r="F23" s="173"/>
      <c r="G23" s="174"/>
      <c r="H23" s="301"/>
      <c r="I23" s="302"/>
      <c r="J23" s="301"/>
      <c r="K23" s="302"/>
      <c r="L23" s="194"/>
    </row>
    <row r="24" spans="1:13" s="187" customFormat="1" ht="19.5" customHeight="1" x14ac:dyDescent="0.3">
      <c r="A24" s="186" t="s">
        <v>89</v>
      </c>
      <c r="B24" s="306"/>
      <c r="C24" s="307"/>
      <c r="D24" s="307"/>
      <c r="E24" s="307"/>
      <c r="F24" s="307"/>
      <c r="G24" s="307"/>
      <c r="H24" s="307"/>
      <c r="I24" s="307"/>
      <c r="J24" s="307"/>
      <c r="K24" s="307"/>
      <c r="L24" s="308"/>
    </row>
    <row r="25" spans="1:13" ht="27" customHeight="1" x14ac:dyDescent="0.25">
      <c r="A25" s="193" t="s">
        <v>73</v>
      </c>
      <c r="B25" s="303"/>
      <c r="C25" s="304"/>
      <c r="D25" s="304"/>
      <c r="E25" s="305"/>
      <c r="F25" s="173"/>
      <c r="G25" s="174"/>
      <c r="H25" s="301"/>
      <c r="I25" s="302"/>
      <c r="J25" s="301"/>
      <c r="K25" s="302"/>
      <c r="L25" s="194"/>
    </row>
    <row r="26" spans="1:13" s="187" customFormat="1" ht="19.5" customHeight="1" x14ac:dyDescent="0.3">
      <c r="A26" s="188" t="s">
        <v>88</v>
      </c>
      <c r="B26" s="306"/>
      <c r="C26" s="307"/>
      <c r="D26" s="307"/>
      <c r="E26" s="307"/>
      <c r="F26" s="307"/>
      <c r="G26" s="307"/>
      <c r="H26" s="307"/>
      <c r="I26" s="307"/>
      <c r="J26" s="307"/>
      <c r="K26" s="307"/>
      <c r="L26" s="308"/>
    </row>
    <row r="27" spans="1:13" ht="27" customHeight="1" x14ac:dyDescent="0.25">
      <c r="A27" s="193" t="s">
        <v>74</v>
      </c>
      <c r="B27" s="303"/>
      <c r="C27" s="304"/>
      <c r="D27" s="304"/>
      <c r="E27" s="305"/>
      <c r="F27" s="173"/>
      <c r="G27" s="174"/>
      <c r="H27" s="301"/>
      <c r="I27" s="302"/>
      <c r="J27" s="301"/>
      <c r="K27" s="302"/>
      <c r="L27" s="194"/>
    </row>
    <row r="28" spans="1:13" s="187" customFormat="1" ht="19.5" customHeight="1" x14ac:dyDescent="0.3">
      <c r="A28" s="188" t="s">
        <v>88</v>
      </c>
      <c r="B28" s="306"/>
      <c r="C28" s="307"/>
      <c r="D28" s="307"/>
      <c r="E28" s="307"/>
      <c r="F28" s="307"/>
      <c r="G28" s="307"/>
      <c r="H28" s="307"/>
      <c r="I28" s="307"/>
      <c r="J28" s="307"/>
      <c r="K28" s="307"/>
      <c r="L28" s="308"/>
    </row>
    <row r="29" spans="1:13" ht="27" customHeight="1" x14ac:dyDescent="0.25">
      <c r="A29" s="193" t="s">
        <v>75</v>
      </c>
      <c r="B29" s="303"/>
      <c r="C29" s="304"/>
      <c r="D29" s="304"/>
      <c r="E29" s="305"/>
      <c r="F29" s="173"/>
      <c r="G29" s="174"/>
      <c r="H29" s="301"/>
      <c r="I29" s="302"/>
      <c r="J29" s="301"/>
      <c r="K29" s="302"/>
      <c r="L29" s="194"/>
    </row>
    <row r="30" spans="1:13" s="187" customFormat="1" ht="19.5" customHeight="1" x14ac:dyDescent="0.3">
      <c r="A30" s="188" t="s">
        <v>88</v>
      </c>
      <c r="B30" s="306"/>
      <c r="C30" s="307"/>
      <c r="D30" s="307"/>
      <c r="E30" s="307"/>
      <c r="F30" s="307"/>
      <c r="G30" s="307"/>
      <c r="H30" s="307"/>
      <c r="I30" s="307"/>
      <c r="J30" s="307"/>
      <c r="K30" s="307"/>
      <c r="L30" s="308"/>
    </row>
    <row r="31" spans="1:13" ht="27" customHeight="1" x14ac:dyDescent="0.25">
      <c r="A31" s="193" t="s">
        <v>76</v>
      </c>
      <c r="B31" s="303"/>
      <c r="C31" s="304"/>
      <c r="D31" s="304"/>
      <c r="E31" s="305"/>
      <c r="F31" s="173"/>
      <c r="G31" s="174"/>
      <c r="H31" s="301"/>
      <c r="I31" s="302"/>
      <c r="J31" s="301"/>
      <c r="K31" s="302"/>
      <c r="L31" s="194"/>
    </row>
    <row r="32" spans="1:13" s="187" customFormat="1" ht="19.5" customHeight="1" x14ac:dyDescent="0.3">
      <c r="A32" s="188" t="s">
        <v>88</v>
      </c>
      <c r="B32" s="306"/>
      <c r="C32" s="307"/>
      <c r="D32" s="307"/>
      <c r="E32" s="307"/>
      <c r="F32" s="307"/>
      <c r="G32" s="307"/>
      <c r="H32" s="307"/>
      <c r="I32" s="307"/>
      <c r="J32" s="307"/>
      <c r="K32" s="307"/>
      <c r="L32" s="308"/>
    </row>
    <row r="33" spans="1:12" ht="27" customHeight="1" x14ac:dyDescent="0.25">
      <c r="A33" s="193" t="s">
        <v>77</v>
      </c>
      <c r="B33" s="303"/>
      <c r="C33" s="304"/>
      <c r="D33" s="304"/>
      <c r="E33" s="305"/>
      <c r="F33" s="173"/>
      <c r="G33" s="174"/>
      <c r="H33" s="301"/>
      <c r="I33" s="302"/>
      <c r="J33" s="301"/>
      <c r="K33" s="302"/>
      <c r="L33" s="194"/>
    </row>
    <row r="34" spans="1:12" s="187" customFormat="1" ht="19.5" customHeight="1" x14ac:dyDescent="0.3">
      <c r="A34" s="188" t="s">
        <v>88</v>
      </c>
      <c r="B34" s="306"/>
      <c r="C34" s="307"/>
      <c r="D34" s="307"/>
      <c r="E34" s="307"/>
      <c r="F34" s="307"/>
      <c r="G34" s="307"/>
      <c r="H34" s="307"/>
      <c r="I34" s="307"/>
      <c r="J34" s="307"/>
      <c r="K34" s="307"/>
      <c r="L34" s="308"/>
    </row>
    <row r="35" spans="1:12" ht="7.5" customHeight="1" x14ac:dyDescent="0.25">
      <c r="A35" s="312"/>
      <c r="B35" s="313"/>
      <c r="C35" s="313"/>
      <c r="D35" s="313"/>
      <c r="E35" s="313"/>
      <c r="F35" s="313"/>
      <c r="G35" s="313"/>
      <c r="H35" s="313"/>
      <c r="I35" s="313"/>
      <c r="J35" s="313"/>
      <c r="K35" s="313"/>
      <c r="L35" s="314"/>
    </row>
    <row r="36" spans="1:12" ht="32.25" customHeight="1" x14ac:dyDescent="0.25">
      <c r="A36" s="362" t="s">
        <v>11</v>
      </c>
      <c r="B36" s="363"/>
      <c r="C36" s="363"/>
      <c r="D36" s="363"/>
      <c r="E36" s="353"/>
      <c r="F36" s="354"/>
      <c r="G36" s="189" t="s">
        <v>90</v>
      </c>
      <c r="H36" s="364"/>
      <c r="I36" s="364"/>
      <c r="J36" s="364"/>
      <c r="K36" s="364"/>
      <c r="L36" s="365"/>
    </row>
    <row r="37" spans="1:12" ht="23.25" customHeight="1" x14ac:dyDescent="0.25">
      <c r="A37" s="360"/>
      <c r="B37" s="361"/>
      <c r="C37" s="361"/>
      <c r="D37" s="361"/>
      <c r="E37" s="361"/>
      <c r="F37" s="361"/>
      <c r="G37" s="361"/>
      <c r="H37" s="377" t="s">
        <v>81</v>
      </c>
      <c r="I37" s="377"/>
      <c r="J37" s="377"/>
      <c r="K37" s="377"/>
      <c r="L37" s="378"/>
    </row>
    <row r="38" spans="1:12" ht="23.25" customHeight="1" x14ac:dyDescent="0.25">
      <c r="A38" s="362" t="s">
        <v>12</v>
      </c>
      <c r="B38" s="363"/>
      <c r="C38" s="363"/>
      <c r="D38" s="363"/>
      <c r="E38" s="353"/>
      <c r="F38" s="354"/>
      <c r="G38" s="190"/>
      <c r="H38" s="355"/>
      <c r="I38" s="356"/>
      <c r="J38" s="356"/>
      <c r="K38" s="356"/>
      <c r="L38" s="357"/>
    </row>
    <row r="39" spans="1:12" ht="9" customHeight="1" x14ac:dyDescent="0.25">
      <c r="A39" s="360"/>
      <c r="B39" s="361"/>
      <c r="C39" s="361"/>
      <c r="D39" s="361"/>
      <c r="E39" s="361"/>
      <c r="F39" s="361"/>
      <c r="G39" s="361"/>
      <c r="H39" s="358"/>
      <c r="I39" s="358"/>
      <c r="J39" s="358"/>
      <c r="K39" s="358"/>
      <c r="L39" s="359"/>
    </row>
    <row r="40" spans="1:12" ht="18" customHeight="1" x14ac:dyDescent="0.25">
      <c r="A40" s="362" t="s">
        <v>13</v>
      </c>
      <c r="B40" s="363"/>
      <c r="C40" s="376"/>
      <c r="D40" s="375"/>
      <c r="E40" s="375"/>
      <c r="F40" s="375"/>
      <c r="G40" s="190"/>
      <c r="H40" s="371" t="s">
        <v>200</v>
      </c>
      <c r="I40" s="372"/>
      <c r="J40" s="372"/>
      <c r="K40" s="372"/>
      <c r="L40" s="373"/>
    </row>
    <row r="41" spans="1:12" ht="16.5" customHeight="1" x14ac:dyDescent="0.25">
      <c r="A41" s="360"/>
      <c r="B41" s="361"/>
      <c r="C41" s="361"/>
      <c r="D41" s="361"/>
      <c r="E41" s="361"/>
      <c r="F41" s="361"/>
      <c r="G41" s="361"/>
      <c r="H41" s="355"/>
      <c r="I41" s="356"/>
      <c r="J41" s="356"/>
      <c r="K41" s="356"/>
      <c r="L41" s="357"/>
    </row>
    <row r="42" spans="1:12" ht="18" customHeight="1" x14ac:dyDescent="0.25">
      <c r="A42" s="362" t="s">
        <v>82</v>
      </c>
      <c r="B42" s="363"/>
      <c r="C42" s="374"/>
      <c r="D42" s="375"/>
      <c r="E42" s="375"/>
      <c r="F42" s="375"/>
      <c r="G42" s="168"/>
      <c r="H42" s="358"/>
      <c r="I42" s="358"/>
      <c r="J42" s="358"/>
      <c r="K42" s="358"/>
      <c r="L42" s="359"/>
    </row>
    <row r="43" spans="1:12" ht="19.5" customHeight="1" thickBot="1" x14ac:dyDescent="0.3">
      <c r="A43" s="366"/>
      <c r="B43" s="367"/>
      <c r="C43" s="367"/>
      <c r="D43" s="367"/>
      <c r="E43" s="367"/>
      <c r="F43" s="367"/>
      <c r="G43" s="367"/>
      <c r="H43" s="368" t="s">
        <v>208</v>
      </c>
      <c r="I43" s="369"/>
      <c r="J43" s="369"/>
      <c r="K43" s="369"/>
      <c r="L43" s="370"/>
    </row>
    <row r="44" spans="1:12" ht="20.100000000000001" customHeight="1" thickTop="1" x14ac:dyDescent="0.25">
      <c r="A44" s="168"/>
      <c r="B44" s="168"/>
      <c r="C44" s="168"/>
      <c r="D44" s="168"/>
      <c r="E44" s="168"/>
      <c r="F44" s="168"/>
      <c r="G44" s="168"/>
      <c r="H44" s="168"/>
      <c r="I44" s="168"/>
      <c r="J44" s="168"/>
      <c r="K44" s="168"/>
      <c r="L44" s="168"/>
    </row>
  </sheetData>
  <sheetProtection algorithmName="SHA-512" hashValue="a+KmB6f6LwlFGFknLkZn1bBf88AwqYftgmIgAtHYeiRMoeBcsq0dTKe8nlXU++055+xL2u1L/ilsPslR0hVP7A==" saltValue="rtTPVHsXclhtWeO4nkblhg==" spinCount="100000" sheet="1" objects="1" scenarios="1" selectLockedCells="1"/>
  <mergeCells count="81">
    <mergeCell ref="B24:L24"/>
    <mergeCell ref="B33:E33"/>
    <mergeCell ref="B27:E27"/>
    <mergeCell ref="H31:I31"/>
    <mergeCell ref="J29:K29"/>
    <mergeCell ref="J25:K25"/>
    <mergeCell ref="B34:L34"/>
    <mergeCell ref="A35:L35"/>
    <mergeCell ref="E36:F36"/>
    <mergeCell ref="B25:E25"/>
    <mergeCell ref="A43:G43"/>
    <mergeCell ref="H43:L43"/>
    <mergeCell ref="H40:L40"/>
    <mergeCell ref="A40:B40"/>
    <mergeCell ref="C42:F42"/>
    <mergeCell ref="A42:B42"/>
    <mergeCell ref="H41:L42"/>
    <mergeCell ref="A41:G41"/>
    <mergeCell ref="C40:F40"/>
    <mergeCell ref="A37:G37"/>
    <mergeCell ref="H37:L37"/>
    <mergeCell ref="A36:D36"/>
    <mergeCell ref="E38:F38"/>
    <mergeCell ref="H38:L39"/>
    <mergeCell ref="A39:G39"/>
    <mergeCell ref="A38:D38"/>
    <mergeCell ref="H36:L36"/>
    <mergeCell ref="H4:L4"/>
    <mergeCell ref="H6:L6"/>
    <mergeCell ref="A1:L1"/>
    <mergeCell ref="A2:L2"/>
    <mergeCell ref="A3:L3"/>
    <mergeCell ref="A4:F4"/>
    <mergeCell ref="A5:L5"/>
    <mergeCell ref="A6:F6"/>
    <mergeCell ref="J13:K13"/>
    <mergeCell ref="A10:E10"/>
    <mergeCell ref="A13:E13"/>
    <mergeCell ref="H14:I14"/>
    <mergeCell ref="A8:L8"/>
    <mergeCell ref="A14:E14"/>
    <mergeCell ref="J14:K14"/>
    <mergeCell ref="A12:L12"/>
    <mergeCell ref="A11:L11"/>
    <mergeCell ref="H13:I13"/>
    <mergeCell ref="A7:L7"/>
    <mergeCell ref="K9:L9"/>
    <mergeCell ref="A9:E9"/>
    <mergeCell ref="K10:L10"/>
    <mergeCell ref="H9:J9"/>
    <mergeCell ref="H10:J10"/>
    <mergeCell ref="A17:E17"/>
    <mergeCell ref="A18:E18"/>
    <mergeCell ref="J17:L17"/>
    <mergeCell ref="J22:K22"/>
    <mergeCell ref="H22:I22"/>
    <mergeCell ref="A22:E22"/>
    <mergeCell ref="H23:I23"/>
    <mergeCell ref="H18:I18"/>
    <mergeCell ref="J23:K23"/>
    <mergeCell ref="A21:L21"/>
    <mergeCell ref="A20:L20"/>
    <mergeCell ref="B23:E23"/>
    <mergeCell ref="J18:L18"/>
    <mergeCell ref="A19:L19"/>
    <mergeCell ref="A16:L16"/>
    <mergeCell ref="A15:L15"/>
    <mergeCell ref="H33:I33"/>
    <mergeCell ref="H29:I29"/>
    <mergeCell ref="B31:E31"/>
    <mergeCell ref="B29:E29"/>
    <mergeCell ref="B32:L32"/>
    <mergeCell ref="B30:L30"/>
    <mergeCell ref="B28:L28"/>
    <mergeCell ref="B26:L26"/>
    <mergeCell ref="J31:K31"/>
    <mergeCell ref="J33:K33"/>
    <mergeCell ref="J27:K27"/>
    <mergeCell ref="H27:I27"/>
    <mergeCell ref="H17:I17"/>
    <mergeCell ref="H25:I25"/>
  </mergeCells>
  <phoneticPr fontId="2" type="noConversion"/>
  <printOptions horizontalCentered="1"/>
  <pageMargins left="0.11811023622047245" right="0.11811023622047245" top="0.6692913385826772" bottom="0" header="0.51181102362204722" footer="0.51181102362204722"/>
  <pageSetup scale="80" orientation="portrait" r:id="rId1"/>
  <headerFooter alignWithMargins="0">
    <oddFooter>&amp;R1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J28"/>
  <sheetViews>
    <sheetView zoomScale="106" zoomScaleNormal="106" workbookViewId="0">
      <selection activeCell="G10" sqref="G10"/>
    </sheetView>
  </sheetViews>
  <sheetFormatPr baseColWidth="10" defaultColWidth="11.44140625" defaultRowHeight="20.100000000000001" customHeight="1" x14ac:dyDescent="0.25"/>
  <cols>
    <col min="1" max="1" width="3.5546875" style="165" customWidth="1"/>
    <col min="2" max="2" width="5.6640625" style="165" customWidth="1"/>
    <col min="3" max="3" width="4.6640625" style="165" customWidth="1"/>
    <col min="4" max="4" width="1.33203125" style="165" customWidth="1"/>
    <col min="5" max="5" width="20.5546875" style="165" customWidth="1"/>
    <col min="6" max="6" width="26.88671875" style="165" bestFit="1" customWidth="1"/>
    <col min="7" max="7" width="27.88671875" style="165" customWidth="1"/>
    <col min="8" max="8" width="5.5546875" style="165" customWidth="1"/>
    <col min="9" max="9" width="20.33203125" style="165" customWidth="1"/>
    <col min="10" max="10" width="6.6640625" style="165" customWidth="1"/>
    <col min="11" max="16384" width="11.44140625" style="165"/>
  </cols>
  <sheetData>
    <row r="1" spans="1:10" ht="12.75" customHeight="1" x14ac:dyDescent="0.25">
      <c r="A1" s="382" t="str">
        <f>'1-Présentation'!A1</f>
        <v>LA FABRIQUE DE LA PAROISSE DE</v>
      </c>
      <c r="B1" s="383"/>
      <c r="C1" s="383"/>
      <c r="D1" s="383"/>
      <c r="E1" s="383"/>
      <c r="F1" s="383"/>
      <c r="G1" s="383"/>
      <c r="H1" s="383"/>
      <c r="I1" s="384"/>
      <c r="J1" s="30"/>
    </row>
    <row r="2" spans="1:10" ht="16.5" customHeight="1" x14ac:dyDescent="0.45">
      <c r="A2" s="385">
        <f>'1-Présentation'!A2</f>
        <v>0</v>
      </c>
      <c r="B2" s="386"/>
      <c r="C2" s="386"/>
      <c r="D2" s="386"/>
      <c r="E2" s="386"/>
      <c r="F2" s="386"/>
      <c r="G2" s="386"/>
      <c r="H2" s="386"/>
      <c r="I2" s="387"/>
      <c r="J2" s="166"/>
    </row>
    <row r="3" spans="1:10" ht="26.25" customHeight="1" thickBot="1" x14ac:dyDescent="0.55000000000000004">
      <c r="A3" s="402" t="s">
        <v>144</v>
      </c>
      <c r="B3" s="403"/>
      <c r="C3" s="403"/>
      <c r="D3" s="403"/>
      <c r="E3" s="403"/>
      <c r="F3" s="403"/>
      <c r="G3" s="403"/>
      <c r="H3" s="403"/>
      <c r="I3" s="404"/>
      <c r="J3" s="166"/>
    </row>
    <row r="4" spans="1:10" ht="26.25" customHeight="1" thickTop="1" x14ac:dyDescent="0.25">
      <c r="A4" s="388"/>
      <c r="B4" s="313"/>
      <c r="C4" s="313"/>
      <c r="D4" s="313"/>
      <c r="E4" s="313"/>
      <c r="F4" s="313"/>
      <c r="G4" s="313"/>
      <c r="H4" s="313"/>
      <c r="I4" s="389"/>
    </row>
    <row r="5" spans="1:10" ht="20.100000000000001" customHeight="1" x14ac:dyDescent="0.25">
      <c r="A5" s="399" t="s">
        <v>151</v>
      </c>
      <c r="B5" s="400"/>
      <c r="C5" s="400"/>
      <c r="D5" s="400"/>
      <c r="E5" s="400"/>
      <c r="F5" s="400"/>
      <c r="G5" s="400"/>
      <c r="H5" s="400"/>
      <c r="I5" s="401"/>
    </row>
    <row r="6" spans="1:10" ht="9" customHeight="1" x14ac:dyDescent="0.25">
      <c r="A6" s="388"/>
      <c r="B6" s="313"/>
      <c r="C6" s="313"/>
      <c r="D6" s="313"/>
      <c r="E6" s="313"/>
      <c r="F6" s="313"/>
      <c r="G6" s="313"/>
      <c r="H6" s="313"/>
      <c r="I6" s="389"/>
    </row>
    <row r="7" spans="1:10" s="49" customFormat="1" ht="37.5" customHeight="1" x14ac:dyDescent="0.25">
      <c r="A7" s="392" t="s">
        <v>157</v>
      </c>
      <c r="B7" s="393"/>
      <c r="C7" s="393"/>
      <c r="D7" s="393"/>
      <c r="E7" s="393"/>
      <c r="F7" s="279" t="s">
        <v>158</v>
      </c>
      <c r="G7" s="279" t="s">
        <v>145</v>
      </c>
      <c r="H7" s="394" t="s">
        <v>146</v>
      </c>
      <c r="I7" s="395"/>
      <c r="J7" s="167"/>
    </row>
    <row r="8" spans="1:10" ht="27" customHeight="1" x14ac:dyDescent="0.25">
      <c r="A8" s="169" t="s">
        <v>72</v>
      </c>
      <c r="B8" s="396"/>
      <c r="C8" s="397"/>
      <c r="D8" s="397"/>
      <c r="E8" s="398"/>
      <c r="F8" s="170"/>
      <c r="G8" s="171"/>
      <c r="H8" s="390">
        <v>0</v>
      </c>
      <c r="I8" s="391"/>
    </row>
    <row r="9" spans="1:10" ht="27" customHeight="1" x14ac:dyDescent="0.25">
      <c r="A9" s="172" t="s">
        <v>73</v>
      </c>
      <c r="B9" s="396"/>
      <c r="C9" s="397"/>
      <c r="D9" s="397"/>
      <c r="E9" s="398"/>
      <c r="F9" s="173"/>
      <c r="G9" s="174"/>
      <c r="H9" s="390"/>
      <c r="I9" s="391"/>
    </row>
    <row r="10" spans="1:10" ht="27" customHeight="1" x14ac:dyDescent="0.25">
      <c r="A10" s="172" t="s">
        <v>74</v>
      </c>
      <c r="B10" s="396"/>
      <c r="C10" s="397"/>
      <c r="D10" s="397"/>
      <c r="E10" s="398"/>
      <c r="F10" s="173"/>
      <c r="G10" s="174"/>
      <c r="H10" s="390"/>
      <c r="I10" s="391"/>
    </row>
    <row r="11" spans="1:10" ht="27" customHeight="1" x14ac:dyDescent="0.25">
      <c r="A11" s="172" t="s">
        <v>75</v>
      </c>
      <c r="B11" s="396"/>
      <c r="C11" s="397"/>
      <c r="D11" s="397"/>
      <c r="E11" s="398"/>
      <c r="F11" s="173"/>
      <c r="G11" s="174"/>
      <c r="H11" s="390"/>
      <c r="I11" s="391"/>
    </row>
    <row r="12" spans="1:10" ht="27" customHeight="1" x14ac:dyDescent="0.25">
      <c r="A12" s="172" t="s">
        <v>76</v>
      </c>
      <c r="B12" s="396"/>
      <c r="C12" s="397"/>
      <c r="D12" s="397"/>
      <c r="E12" s="398"/>
      <c r="F12" s="173"/>
      <c r="G12" s="174"/>
      <c r="H12" s="390"/>
      <c r="I12" s="391"/>
    </row>
    <row r="13" spans="1:10" ht="27" customHeight="1" x14ac:dyDescent="0.25">
      <c r="A13" s="172" t="s">
        <v>77</v>
      </c>
      <c r="B13" s="396"/>
      <c r="C13" s="397"/>
      <c r="D13" s="397"/>
      <c r="E13" s="398"/>
      <c r="F13" s="173"/>
      <c r="G13" s="174"/>
      <c r="H13" s="390"/>
      <c r="I13" s="391"/>
    </row>
    <row r="14" spans="1:10" ht="27" customHeight="1" x14ac:dyDescent="0.25">
      <c r="A14" s="172" t="s">
        <v>147</v>
      </c>
      <c r="B14" s="396"/>
      <c r="C14" s="397"/>
      <c r="D14" s="397"/>
      <c r="E14" s="398"/>
      <c r="F14" s="173"/>
      <c r="G14" s="174"/>
      <c r="H14" s="390"/>
      <c r="I14" s="391"/>
    </row>
    <row r="15" spans="1:10" ht="27" customHeight="1" x14ac:dyDescent="0.25">
      <c r="A15" s="172" t="s">
        <v>148</v>
      </c>
      <c r="B15" s="396"/>
      <c r="C15" s="397"/>
      <c r="D15" s="397"/>
      <c r="E15" s="398"/>
      <c r="F15" s="173"/>
      <c r="G15" s="174"/>
      <c r="H15" s="390"/>
      <c r="I15" s="391"/>
    </row>
    <row r="16" spans="1:10" ht="27" customHeight="1" x14ac:dyDescent="0.25">
      <c r="A16" s="172" t="s">
        <v>149</v>
      </c>
      <c r="B16" s="396"/>
      <c r="C16" s="397"/>
      <c r="D16" s="397"/>
      <c r="E16" s="398"/>
      <c r="F16" s="173"/>
      <c r="G16" s="174"/>
      <c r="H16" s="390"/>
      <c r="I16" s="391"/>
    </row>
    <row r="17" spans="1:9" ht="27" customHeight="1" x14ac:dyDescent="0.25">
      <c r="A17" s="172" t="s">
        <v>150</v>
      </c>
      <c r="B17" s="396"/>
      <c r="C17" s="397"/>
      <c r="D17" s="397"/>
      <c r="E17" s="398"/>
      <c r="F17" s="173"/>
      <c r="G17" s="174"/>
      <c r="H17" s="390"/>
      <c r="I17" s="391"/>
    </row>
    <row r="18" spans="1:9" ht="27" customHeight="1" x14ac:dyDescent="0.25">
      <c r="A18" s="172" t="s">
        <v>152</v>
      </c>
      <c r="B18" s="396"/>
      <c r="C18" s="397"/>
      <c r="D18" s="397"/>
      <c r="E18" s="398"/>
      <c r="F18" s="173"/>
      <c r="G18" s="174"/>
      <c r="H18" s="390"/>
      <c r="I18" s="391"/>
    </row>
    <row r="19" spans="1:9" ht="27" customHeight="1" x14ac:dyDescent="0.25">
      <c r="A19" s="172" t="s">
        <v>153</v>
      </c>
      <c r="B19" s="396"/>
      <c r="C19" s="397"/>
      <c r="D19" s="397"/>
      <c r="E19" s="398"/>
      <c r="F19" s="173"/>
      <c r="G19" s="174"/>
      <c r="H19" s="390"/>
      <c r="I19" s="391"/>
    </row>
    <row r="20" spans="1:9" ht="27" customHeight="1" x14ac:dyDescent="0.25">
      <c r="A20" s="172" t="s">
        <v>154</v>
      </c>
      <c r="B20" s="396"/>
      <c r="C20" s="397"/>
      <c r="D20" s="397"/>
      <c r="E20" s="398"/>
      <c r="F20" s="173"/>
      <c r="G20" s="174"/>
      <c r="H20" s="390"/>
      <c r="I20" s="391"/>
    </row>
    <row r="21" spans="1:9" ht="27" customHeight="1" x14ac:dyDescent="0.25">
      <c r="A21" s="172" t="s">
        <v>155</v>
      </c>
      <c r="B21" s="396"/>
      <c r="C21" s="397"/>
      <c r="D21" s="397"/>
      <c r="E21" s="398"/>
      <c r="F21" s="173"/>
      <c r="G21" s="174"/>
      <c r="H21" s="390"/>
      <c r="I21" s="391"/>
    </row>
    <row r="22" spans="1:9" ht="27" customHeight="1" x14ac:dyDescent="0.25">
      <c r="A22" s="172" t="s">
        <v>156</v>
      </c>
      <c r="B22" s="396"/>
      <c r="C22" s="397"/>
      <c r="D22" s="397"/>
      <c r="E22" s="398"/>
      <c r="F22" s="173"/>
      <c r="G22" s="174"/>
      <c r="H22" s="390"/>
      <c r="I22" s="391"/>
    </row>
    <row r="23" spans="1:9" ht="27" customHeight="1" x14ac:dyDescent="0.25">
      <c r="A23" s="172" t="s">
        <v>159</v>
      </c>
      <c r="B23" s="396"/>
      <c r="C23" s="397"/>
      <c r="D23" s="397"/>
      <c r="E23" s="398"/>
      <c r="F23" s="173"/>
      <c r="G23" s="174"/>
      <c r="H23" s="390"/>
      <c r="I23" s="391"/>
    </row>
    <row r="24" spans="1:9" ht="27" customHeight="1" x14ac:dyDescent="0.25">
      <c r="A24" s="172" t="s">
        <v>160</v>
      </c>
      <c r="B24" s="396"/>
      <c r="C24" s="397"/>
      <c r="D24" s="397"/>
      <c r="E24" s="398"/>
      <c r="F24" s="173"/>
      <c r="G24" s="174"/>
      <c r="H24" s="390"/>
      <c r="I24" s="391"/>
    </row>
    <row r="25" spans="1:9" ht="27" customHeight="1" x14ac:dyDescent="0.25">
      <c r="A25" s="172" t="s">
        <v>161</v>
      </c>
      <c r="B25" s="396"/>
      <c r="C25" s="397"/>
      <c r="D25" s="397"/>
      <c r="E25" s="398"/>
      <c r="F25" s="173"/>
      <c r="G25" s="174"/>
      <c r="H25" s="390"/>
      <c r="I25" s="391"/>
    </row>
    <row r="26" spans="1:9" ht="27" customHeight="1" x14ac:dyDescent="0.25">
      <c r="A26" s="172" t="s">
        <v>162</v>
      </c>
      <c r="B26" s="396"/>
      <c r="C26" s="397"/>
      <c r="D26" s="397"/>
      <c r="E26" s="398"/>
      <c r="F26" s="173"/>
      <c r="G26" s="174"/>
      <c r="H26" s="390"/>
      <c r="I26" s="391"/>
    </row>
    <row r="27" spans="1:9" ht="27" customHeight="1" thickBot="1" x14ac:dyDescent="0.3">
      <c r="A27" s="379" t="s">
        <v>67</v>
      </c>
      <c r="B27" s="380"/>
      <c r="C27" s="380"/>
      <c r="D27" s="380"/>
      <c r="E27" s="381"/>
      <c r="F27" s="175"/>
      <c r="G27" s="176"/>
      <c r="H27" s="405">
        <f>SUM(H8:H26)</f>
        <v>0</v>
      </c>
      <c r="I27" s="406"/>
    </row>
    <row r="28" spans="1:9" ht="20.100000000000001" customHeight="1" x14ac:dyDescent="0.25">
      <c r="A28" s="168"/>
      <c r="B28" s="168"/>
      <c r="C28" s="168"/>
      <c r="D28" s="168"/>
      <c r="E28" s="168"/>
      <c r="F28" s="168"/>
      <c r="G28" s="168"/>
      <c r="H28" s="168"/>
      <c r="I28" s="168"/>
    </row>
  </sheetData>
  <sheetProtection selectLockedCells="1"/>
  <mergeCells count="48">
    <mergeCell ref="H26:I26"/>
    <mergeCell ref="B24:E24"/>
    <mergeCell ref="B25:E25"/>
    <mergeCell ref="B26:E26"/>
    <mergeCell ref="H13:I13"/>
    <mergeCell ref="H14:I14"/>
    <mergeCell ref="H15:I15"/>
    <mergeCell ref="H16:I16"/>
    <mergeCell ref="H17:I17"/>
    <mergeCell ref="H18:I18"/>
    <mergeCell ref="H19:I19"/>
    <mergeCell ref="H20:I20"/>
    <mergeCell ref="H21:I21"/>
    <mergeCell ref="H22:I22"/>
    <mergeCell ref="H23:I23"/>
    <mergeCell ref="H24:I24"/>
    <mergeCell ref="H25:I25"/>
    <mergeCell ref="B19:E19"/>
    <mergeCell ref="B20:E20"/>
    <mergeCell ref="B21:E21"/>
    <mergeCell ref="B22:E22"/>
    <mergeCell ref="B23:E23"/>
    <mergeCell ref="B14:E14"/>
    <mergeCell ref="B15:E15"/>
    <mergeCell ref="B16:E16"/>
    <mergeCell ref="B17:E17"/>
    <mergeCell ref="B18:E18"/>
    <mergeCell ref="H12:I12"/>
    <mergeCell ref="B9:E9"/>
    <mergeCell ref="H9:I9"/>
    <mergeCell ref="B10:E10"/>
    <mergeCell ref="B13:E13"/>
    <mergeCell ref="A27:E27"/>
    <mergeCell ref="A1:I1"/>
    <mergeCell ref="A2:I2"/>
    <mergeCell ref="A4:I4"/>
    <mergeCell ref="H10:I10"/>
    <mergeCell ref="A7:E7"/>
    <mergeCell ref="H7:I7"/>
    <mergeCell ref="B8:E8"/>
    <mergeCell ref="H8:I8"/>
    <mergeCell ref="A5:I5"/>
    <mergeCell ref="A6:I6"/>
    <mergeCell ref="A3:I3"/>
    <mergeCell ref="H27:I27"/>
    <mergeCell ref="B11:E11"/>
    <mergeCell ref="H11:I11"/>
    <mergeCell ref="B12:E12"/>
  </mergeCells>
  <printOptions horizontalCentered="1"/>
  <pageMargins left="0.11811023622047245" right="0.11811023622047245" top="0.6692913385826772" bottom="0" header="0.51181102362204722" footer="0.51181102362204722"/>
  <pageSetup scale="80" orientation="portrait" r:id="rId1"/>
  <headerFooter alignWithMargins="0">
    <oddFooter>&amp;R2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8"/>
  </sheetPr>
  <dimension ref="A1:J70"/>
  <sheetViews>
    <sheetView zoomScale="112" zoomScaleNormal="112" zoomScaleSheetLayoutView="74" zoomScalePageLayoutView="91" workbookViewId="0">
      <selection activeCell="I6" sqref="I6"/>
    </sheetView>
  </sheetViews>
  <sheetFormatPr baseColWidth="10" defaultColWidth="11.44140625" defaultRowHeight="13.2" x14ac:dyDescent="0.25"/>
  <cols>
    <col min="1" max="1" width="4.6640625" style="60" customWidth="1"/>
    <col min="2" max="2" width="0.88671875" style="17" customWidth="1"/>
    <col min="3" max="3" width="2.109375" style="17" customWidth="1"/>
    <col min="4" max="4" width="8.33203125" style="17" customWidth="1"/>
    <col min="5" max="5" width="60.21875" style="17" customWidth="1"/>
    <col min="6" max="6" width="0.5546875" style="26" customWidth="1"/>
    <col min="7" max="7" width="17.5546875" style="550" customWidth="1"/>
    <col min="8" max="8" width="1.88671875" style="61" customWidth="1"/>
    <col min="9" max="9" width="16.6640625" style="550" customWidth="1"/>
    <col min="10" max="10" width="0.44140625" style="26" customWidth="1"/>
    <col min="11" max="16384" width="11.44140625" style="17"/>
  </cols>
  <sheetData>
    <row r="1" spans="1:10" x14ac:dyDescent="0.25">
      <c r="A1" s="407" t="str">
        <f>'1-Présentation'!A1</f>
        <v>LA FABRIQUE DE LA PAROISSE DE</v>
      </c>
      <c r="B1" s="408"/>
      <c r="C1" s="408"/>
      <c r="D1" s="408"/>
      <c r="E1" s="408"/>
      <c r="F1" s="408"/>
      <c r="G1" s="408"/>
      <c r="H1" s="408"/>
      <c r="I1" s="409"/>
      <c r="J1" s="18"/>
    </row>
    <row r="2" spans="1:10" ht="16.5" customHeight="1" x14ac:dyDescent="0.25">
      <c r="A2" s="410">
        <f>'1-Présentation'!A2</f>
        <v>0</v>
      </c>
      <c r="B2" s="411"/>
      <c r="C2" s="411"/>
      <c r="D2" s="411"/>
      <c r="E2" s="411"/>
      <c r="F2" s="411"/>
      <c r="G2" s="411"/>
      <c r="H2" s="411"/>
      <c r="I2" s="412"/>
      <c r="J2" s="19"/>
    </row>
    <row r="3" spans="1:10" ht="26.25" customHeight="1" thickBot="1" x14ac:dyDescent="0.55000000000000004">
      <c r="A3" s="413" t="s">
        <v>100</v>
      </c>
      <c r="B3" s="414"/>
      <c r="C3" s="414"/>
      <c r="D3" s="414"/>
      <c r="E3" s="414"/>
      <c r="F3" s="414"/>
      <c r="G3" s="414"/>
      <c r="H3" s="414"/>
      <c r="I3" s="415"/>
      <c r="J3" s="20"/>
    </row>
    <row r="4" spans="1:10" ht="14.1" customHeight="1" thickTop="1" x14ac:dyDescent="0.25">
      <c r="A4" s="21"/>
      <c r="B4" s="22"/>
      <c r="C4" s="23"/>
      <c r="D4" s="24"/>
      <c r="E4" s="25"/>
      <c r="G4" s="566">
        <f>+'1-Présentation'!G4</f>
        <v>2024</v>
      </c>
      <c r="H4" s="500"/>
      <c r="I4" s="567">
        <f>+'1-Présentation'!G4-1</f>
        <v>2023</v>
      </c>
      <c r="J4" s="19"/>
    </row>
    <row r="5" spans="1:10" ht="14.1" customHeight="1" x14ac:dyDescent="0.25">
      <c r="A5" s="28"/>
      <c r="B5" s="29"/>
      <c r="C5" s="30" t="s">
        <v>101</v>
      </c>
      <c r="D5" s="31"/>
      <c r="E5" s="32"/>
      <c r="F5" s="33"/>
      <c r="G5" s="568"/>
      <c r="H5" s="569"/>
      <c r="I5" s="570"/>
      <c r="J5" s="19"/>
    </row>
    <row r="6" spans="1:10" ht="14.1" customHeight="1" x14ac:dyDescent="0.25">
      <c r="A6" s="28">
        <v>401</v>
      </c>
      <c r="B6" s="35"/>
      <c r="C6" s="33"/>
      <c r="D6" s="33" t="s">
        <v>102</v>
      </c>
      <c r="E6" s="32"/>
      <c r="F6" s="33"/>
      <c r="G6" s="507"/>
      <c r="H6" s="36"/>
      <c r="I6" s="552"/>
      <c r="J6" s="19"/>
    </row>
    <row r="7" spans="1:10" ht="14.1" customHeight="1" x14ac:dyDescent="0.25">
      <c r="A7" s="28">
        <v>402</v>
      </c>
      <c r="B7" s="35"/>
      <c r="C7" s="33"/>
      <c r="D7" s="33" t="s">
        <v>15</v>
      </c>
      <c r="E7" s="32"/>
      <c r="F7" s="33"/>
      <c r="G7" s="508"/>
      <c r="H7" s="36"/>
      <c r="I7" s="553"/>
      <c r="J7" s="19"/>
    </row>
    <row r="8" spans="1:10" ht="14.1" customHeight="1" x14ac:dyDescent="0.25">
      <c r="A8" s="28">
        <v>403</v>
      </c>
      <c r="B8" s="35"/>
      <c r="C8" s="33"/>
      <c r="D8" s="33" t="s">
        <v>103</v>
      </c>
      <c r="E8" s="32"/>
      <c r="F8" s="33"/>
      <c r="G8" s="508"/>
      <c r="H8" s="36"/>
      <c r="I8" s="553"/>
      <c r="J8" s="19"/>
    </row>
    <row r="9" spans="1:10" ht="14.1" customHeight="1" x14ac:dyDescent="0.25">
      <c r="A9" s="28">
        <v>404</v>
      </c>
      <c r="B9" s="35"/>
      <c r="C9" s="33"/>
      <c r="D9" s="33" t="s">
        <v>104</v>
      </c>
      <c r="E9" s="32"/>
      <c r="F9" s="33"/>
      <c r="G9" s="508"/>
      <c r="H9" s="36"/>
      <c r="I9" s="553"/>
      <c r="J9" s="19"/>
    </row>
    <row r="10" spans="1:10" ht="14.1" customHeight="1" x14ac:dyDescent="0.25">
      <c r="A10" s="28">
        <v>406</v>
      </c>
      <c r="B10" s="35"/>
      <c r="C10" s="33"/>
      <c r="D10" s="33" t="s">
        <v>105</v>
      </c>
      <c r="E10" s="32"/>
      <c r="F10" s="33"/>
      <c r="G10" s="508"/>
      <c r="H10" s="36"/>
      <c r="I10" s="553"/>
      <c r="J10" s="19"/>
    </row>
    <row r="11" spans="1:10" ht="14.1" customHeight="1" x14ac:dyDescent="0.25">
      <c r="A11" s="28">
        <v>407</v>
      </c>
      <c r="B11" s="35"/>
      <c r="C11" s="33"/>
      <c r="D11" s="33" t="s">
        <v>106</v>
      </c>
      <c r="E11" s="32"/>
      <c r="F11" s="33"/>
      <c r="G11" s="508"/>
      <c r="H11" s="36"/>
      <c r="I11" s="553"/>
      <c r="J11" s="19"/>
    </row>
    <row r="12" spans="1:10" ht="14.1" customHeight="1" x14ac:dyDescent="0.25">
      <c r="A12" s="28">
        <v>408</v>
      </c>
      <c r="B12" s="35"/>
      <c r="C12" s="33"/>
      <c r="D12" s="33" t="s">
        <v>107</v>
      </c>
      <c r="E12" s="32"/>
      <c r="F12" s="33"/>
      <c r="G12" s="508"/>
      <c r="H12" s="36"/>
      <c r="I12" s="553"/>
      <c r="J12" s="19"/>
    </row>
    <row r="13" spans="1:10" ht="14.1" customHeight="1" x14ac:dyDescent="0.25">
      <c r="A13" s="28">
        <v>409</v>
      </c>
      <c r="B13" s="35"/>
      <c r="C13" s="33"/>
      <c r="D13" s="33" t="s">
        <v>108</v>
      </c>
      <c r="E13" s="32"/>
      <c r="F13" s="33"/>
      <c r="G13" s="508"/>
      <c r="H13" s="36"/>
      <c r="I13" s="553"/>
      <c r="J13" s="19"/>
    </row>
    <row r="14" spans="1:10" ht="14.1" customHeight="1" x14ac:dyDescent="0.25">
      <c r="A14" s="28"/>
      <c r="B14" s="35"/>
      <c r="C14" s="33"/>
      <c r="D14" s="33" t="s">
        <v>109</v>
      </c>
      <c r="E14" s="32"/>
      <c r="F14" s="33"/>
      <c r="G14" s="537"/>
      <c r="H14" s="34"/>
      <c r="I14" s="554"/>
      <c r="J14" s="19"/>
    </row>
    <row r="15" spans="1:10" ht="14.1" customHeight="1" x14ac:dyDescent="0.25">
      <c r="A15" s="28">
        <v>410</v>
      </c>
      <c r="B15" s="35"/>
      <c r="C15" s="33"/>
      <c r="D15" s="33" t="s">
        <v>110</v>
      </c>
      <c r="E15" s="32" t="s">
        <v>111</v>
      </c>
      <c r="F15" s="33"/>
      <c r="G15" s="508"/>
      <c r="H15" s="36"/>
      <c r="I15" s="553"/>
      <c r="J15" s="19"/>
    </row>
    <row r="16" spans="1:10" ht="14.1" customHeight="1" x14ac:dyDescent="0.25">
      <c r="A16" s="28">
        <v>411</v>
      </c>
      <c r="B16" s="35"/>
      <c r="C16" s="33"/>
      <c r="D16" s="33" t="s">
        <v>112</v>
      </c>
      <c r="E16" s="32" t="s">
        <v>113</v>
      </c>
      <c r="F16" s="33"/>
      <c r="G16" s="508"/>
      <c r="H16" s="36"/>
      <c r="I16" s="553"/>
      <c r="J16" s="19"/>
    </row>
    <row r="17" spans="1:10" ht="14.1" customHeight="1" x14ac:dyDescent="0.25">
      <c r="A17" s="28">
        <v>412</v>
      </c>
      <c r="B17" s="35"/>
      <c r="C17" s="33"/>
      <c r="D17" s="33" t="s">
        <v>114</v>
      </c>
      <c r="E17" s="32" t="s">
        <v>115</v>
      </c>
      <c r="F17" s="33"/>
      <c r="G17" s="508"/>
      <c r="H17" s="36"/>
      <c r="I17" s="553"/>
      <c r="J17" s="19"/>
    </row>
    <row r="18" spans="1:10" ht="14.1" customHeight="1" x14ac:dyDescent="0.25">
      <c r="A18" s="28">
        <v>413</v>
      </c>
      <c r="B18" s="35"/>
      <c r="C18" s="33"/>
      <c r="D18" s="33" t="s">
        <v>116</v>
      </c>
      <c r="E18" s="32" t="s">
        <v>117</v>
      </c>
      <c r="F18" s="33"/>
      <c r="G18" s="508"/>
      <c r="H18" s="36"/>
      <c r="I18" s="553"/>
      <c r="J18" s="19"/>
    </row>
    <row r="19" spans="1:10" ht="14.1" customHeight="1" x14ac:dyDescent="0.25">
      <c r="A19" s="28">
        <v>414</v>
      </c>
      <c r="B19" s="35"/>
      <c r="C19" s="33"/>
      <c r="D19" s="33" t="s">
        <v>118</v>
      </c>
      <c r="E19" s="32" t="s">
        <v>119</v>
      </c>
      <c r="F19" s="33"/>
      <c r="G19" s="508"/>
      <c r="H19" s="36"/>
      <c r="I19" s="553"/>
      <c r="J19" s="19"/>
    </row>
    <row r="20" spans="1:10" ht="14.1" customHeight="1" x14ac:dyDescent="0.25">
      <c r="A20" s="28">
        <v>415</v>
      </c>
      <c r="B20" s="35"/>
      <c r="C20" s="33"/>
      <c r="D20" s="33" t="s">
        <v>120</v>
      </c>
      <c r="E20" s="32"/>
      <c r="F20" s="33"/>
      <c r="G20" s="510"/>
      <c r="H20" s="36"/>
      <c r="I20" s="555"/>
      <c r="J20" s="19"/>
    </row>
    <row r="21" spans="1:10" ht="3" customHeight="1" x14ac:dyDescent="0.25">
      <c r="A21" s="28"/>
      <c r="B21" s="35"/>
      <c r="C21" s="33"/>
      <c r="D21" s="33"/>
      <c r="E21" s="32"/>
      <c r="F21" s="33"/>
      <c r="G21" s="538"/>
      <c r="H21" s="36"/>
      <c r="I21" s="556"/>
      <c r="J21" s="19"/>
    </row>
    <row r="22" spans="1:10" ht="14.1" customHeight="1" x14ac:dyDescent="0.25">
      <c r="A22" s="28"/>
      <c r="B22" s="35"/>
      <c r="C22" s="33"/>
      <c r="D22" s="33"/>
      <c r="E22" s="32"/>
      <c r="F22" s="33"/>
      <c r="G22" s="505">
        <f>SUM(G6:G20)</f>
        <v>0</v>
      </c>
      <c r="H22" s="36"/>
      <c r="I22" s="557">
        <f>SUM(I6:I20)</f>
        <v>0</v>
      </c>
      <c r="J22" s="19"/>
    </row>
    <row r="23" spans="1:10" ht="14.1" customHeight="1" x14ac:dyDescent="0.25">
      <c r="A23" s="28"/>
      <c r="B23" s="35"/>
      <c r="C23" s="38" t="s">
        <v>121</v>
      </c>
      <c r="D23" s="33"/>
      <c r="E23" s="32"/>
      <c r="F23" s="33"/>
      <c r="G23" s="539"/>
      <c r="H23" s="34"/>
      <c r="I23" s="551"/>
      <c r="J23" s="19"/>
    </row>
    <row r="24" spans="1:10" ht="14.1" customHeight="1" x14ac:dyDescent="0.25">
      <c r="A24" s="28">
        <v>421</v>
      </c>
      <c r="B24" s="35"/>
      <c r="C24" s="33"/>
      <c r="D24" s="33" t="s">
        <v>122</v>
      </c>
      <c r="E24" s="32"/>
      <c r="F24" s="33"/>
      <c r="G24" s="507"/>
      <c r="H24" s="36"/>
      <c r="I24" s="552"/>
      <c r="J24" s="19"/>
    </row>
    <row r="25" spans="1:10" ht="14.1" customHeight="1" x14ac:dyDescent="0.25">
      <c r="A25" s="28">
        <v>422</v>
      </c>
      <c r="B25" s="35"/>
      <c r="C25" s="33"/>
      <c r="D25" s="33" t="s">
        <v>123</v>
      </c>
      <c r="E25" s="32"/>
      <c r="F25" s="33"/>
      <c r="G25" s="508"/>
      <c r="H25" s="36"/>
      <c r="I25" s="553"/>
      <c r="J25" s="19"/>
    </row>
    <row r="26" spans="1:10" ht="14.1" customHeight="1" x14ac:dyDescent="0.25">
      <c r="A26" s="28">
        <v>423</v>
      </c>
      <c r="B26" s="35"/>
      <c r="C26" s="33"/>
      <c r="D26" s="33" t="s">
        <v>124</v>
      </c>
      <c r="E26" s="32"/>
      <c r="F26" s="33"/>
      <c r="G26" s="510"/>
      <c r="H26" s="36"/>
      <c r="I26" s="555"/>
      <c r="J26" s="19"/>
    </row>
    <row r="27" spans="1:10" ht="3" customHeight="1" x14ac:dyDescent="0.25">
      <c r="A27" s="28"/>
      <c r="B27" s="35"/>
      <c r="C27" s="33"/>
      <c r="D27" s="33"/>
      <c r="E27" s="32"/>
      <c r="F27" s="33"/>
      <c r="G27" s="540"/>
      <c r="H27" s="34"/>
      <c r="I27" s="551"/>
      <c r="J27" s="19"/>
    </row>
    <row r="28" spans="1:10" ht="14.1" customHeight="1" x14ac:dyDescent="0.25">
      <c r="A28" s="28"/>
      <c r="B28" s="35"/>
      <c r="C28" s="33"/>
      <c r="D28" s="33"/>
      <c r="E28" s="32"/>
      <c r="F28" s="33"/>
      <c r="G28" s="505">
        <f>SUM(G24:G26)</f>
        <v>0</v>
      </c>
      <c r="H28" s="34"/>
      <c r="I28" s="557">
        <f>SUM(I24:I26)</f>
        <v>0</v>
      </c>
      <c r="J28" s="19"/>
    </row>
    <row r="29" spans="1:10" ht="14.1" customHeight="1" x14ac:dyDescent="0.25">
      <c r="A29" s="28"/>
      <c r="B29" s="35"/>
      <c r="C29" s="38" t="s">
        <v>216</v>
      </c>
      <c r="D29" s="33"/>
      <c r="E29" s="32"/>
      <c r="F29" s="33"/>
      <c r="G29" s="539"/>
      <c r="H29" s="34"/>
      <c r="I29" s="551"/>
      <c r="J29" s="19"/>
    </row>
    <row r="30" spans="1:10" ht="14.1" customHeight="1" x14ac:dyDescent="0.25">
      <c r="A30" s="28">
        <v>431</v>
      </c>
      <c r="B30" s="35"/>
      <c r="C30" s="33"/>
      <c r="D30" s="33" t="s">
        <v>125</v>
      </c>
      <c r="E30" s="32"/>
      <c r="F30" s="33"/>
      <c r="G30" s="507"/>
      <c r="H30" s="36"/>
      <c r="I30" s="552"/>
      <c r="J30" s="19"/>
    </row>
    <row r="31" spans="1:10" ht="14.1" customHeight="1" x14ac:dyDescent="0.25">
      <c r="A31" s="28">
        <v>432</v>
      </c>
      <c r="B31" s="35"/>
      <c r="C31" s="33"/>
      <c r="D31" s="33" t="s">
        <v>126</v>
      </c>
      <c r="E31" s="32"/>
      <c r="F31" s="33"/>
      <c r="G31" s="508"/>
      <c r="H31" s="36"/>
      <c r="I31" s="553"/>
      <c r="J31" s="19"/>
    </row>
    <row r="32" spans="1:10" ht="14.1" customHeight="1" x14ac:dyDescent="0.25">
      <c r="A32" s="28">
        <v>433</v>
      </c>
      <c r="B32" s="35"/>
      <c r="C32" s="33"/>
      <c r="D32" s="33" t="s">
        <v>127</v>
      </c>
      <c r="E32" s="32"/>
      <c r="F32" s="33"/>
      <c r="G32" s="508"/>
      <c r="H32" s="36"/>
      <c r="I32" s="553"/>
      <c r="J32" s="19"/>
    </row>
    <row r="33" spans="1:10" ht="14.1" customHeight="1" x14ac:dyDescent="0.25">
      <c r="A33" s="28">
        <v>434</v>
      </c>
      <c r="B33" s="35"/>
      <c r="C33" s="33"/>
      <c r="D33" s="33" t="s">
        <v>128</v>
      </c>
      <c r="E33" s="39" t="s">
        <v>83</v>
      </c>
      <c r="F33" s="40"/>
      <c r="G33" s="510"/>
      <c r="H33" s="36"/>
      <c r="I33" s="555"/>
      <c r="J33" s="19"/>
    </row>
    <row r="34" spans="1:10" ht="3" customHeight="1" x14ac:dyDescent="0.25">
      <c r="A34" s="28"/>
      <c r="B34" s="35"/>
      <c r="C34" s="33"/>
      <c r="D34" s="33"/>
      <c r="E34" s="32"/>
      <c r="F34" s="33"/>
      <c r="G34" s="540"/>
      <c r="H34" s="34"/>
      <c r="I34" s="551"/>
      <c r="J34" s="19"/>
    </row>
    <row r="35" spans="1:10" ht="14.1" customHeight="1" x14ac:dyDescent="0.25">
      <c r="A35" s="28"/>
      <c r="B35" s="35"/>
      <c r="C35" s="33"/>
      <c r="D35" s="33"/>
      <c r="E35" s="32"/>
      <c r="F35" s="33"/>
      <c r="G35" s="505">
        <f>SUM(G30:G33)</f>
        <v>0</v>
      </c>
      <c r="H35" s="34"/>
      <c r="I35" s="557">
        <f>SUM(I30:I33)</f>
        <v>0</v>
      </c>
      <c r="J35" s="19"/>
    </row>
    <row r="36" spans="1:10" ht="14.1" customHeight="1" x14ac:dyDescent="0.25">
      <c r="A36" s="28"/>
      <c r="B36" s="35"/>
      <c r="C36" s="38" t="s">
        <v>129</v>
      </c>
      <c r="D36" s="33"/>
      <c r="E36" s="32"/>
      <c r="F36" s="33"/>
      <c r="G36" s="539"/>
      <c r="H36" s="33"/>
      <c r="I36" s="551"/>
      <c r="J36" s="19"/>
    </row>
    <row r="37" spans="1:10" ht="14.1" customHeight="1" x14ac:dyDescent="0.25">
      <c r="A37" s="28">
        <v>441</v>
      </c>
      <c r="B37" s="35"/>
      <c r="C37" s="33" t="s">
        <v>130</v>
      </c>
      <c r="D37" s="33" t="s">
        <v>131</v>
      </c>
      <c r="E37" s="32"/>
      <c r="F37" s="33"/>
      <c r="G37" s="511"/>
      <c r="H37" s="36"/>
      <c r="I37" s="552"/>
      <c r="J37" s="19"/>
    </row>
    <row r="38" spans="1:10" ht="14.1" customHeight="1" x14ac:dyDescent="0.25">
      <c r="A38" s="28">
        <v>442</v>
      </c>
      <c r="B38" s="35"/>
      <c r="C38" s="33"/>
      <c r="D38" s="33" t="s">
        <v>163</v>
      </c>
      <c r="E38" s="32"/>
      <c r="F38" s="33"/>
      <c r="G38" s="512"/>
      <c r="H38" s="34"/>
      <c r="I38" s="555"/>
      <c r="J38" s="19"/>
    </row>
    <row r="39" spans="1:10" ht="3" customHeight="1" x14ac:dyDescent="0.25">
      <c r="A39" s="28"/>
      <c r="B39" s="35"/>
      <c r="C39" s="33"/>
      <c r="D39" s="33"/>
      <c r="E39" s="32"/>
      <c r="F39" s="33"/>
      <c r="G39" s="541"/>
      <c r="H39" s="34"/>
      <c r="I39" s="551"/>
      <c r="J39" s="19"/>
    </row>
    <row r="40" spans="1:10" ht="13.8" x14ac:dyDescent="0.25">
      <c r="A40" s="28"/>
      <c r="B40" s="35"/>
      <c r="C40" s="33"/>
      <c r="D40" s="33"/>
      <c r="E40" s="32"/>
      <c r="F40" s="33"/>
      <c r="G40" s="505">
        <f>SUM(G37:G38)</f>
        <v>0</v>
      </c>
      <c r="H40" s="34"/>
      <c r="I40" s="557">
        <f>SUM(I37:I38)</f>
        <v>0</v>
      </c>
      <c r="J40" s="19"/>
    </row>
    <row r="41" spans="1:10" ht="14.1" customHeight="1" x14ac:dyDescent="0.25">
      <c r="A41" s="28"/>
      <c r="B41" s="35"/>
      <c r="C41" s="38" t="s">
        <v>132</v>
      </c>
      <c r="D41" s="33"/>
      <c r="E41" s="32"/>
      <c r="F41" s="33"/>
      <c r="G41" s="539"/>
      <c r="H41" s="34"/>
      <c r="I41" s="551"/>
      <c r="J41" s="19"/>
    </row>
    <row r="42" spans="1:10" ht="14.1" customHeight="1" x14ac:dyDescent="0.25">
      <c r="A42" s="28">
        <v>451</v>
      </c>
      <c r="B42" s="35"/>
      <c r="C42" s="33"/>
      <c r="D42" s="33" t="s">
        <v>133</v>
      </c>
      <c r="E42" s="32"/>
      <c r="F42" s="33"/>
      <c r="G42" s="507"/>
      <c r="H42" s="36"/>
      <c r="I42" s="552"/>
      <c r="J42" s="19"/>
    </row>
    <row r="43" spans="1:10" ht="14.1" customHeight="1" x14ac:dyDescent="0.25">
      <c r="A43" s="28">
        <v>454</v>
      </c>
      <c r="B43" s="35"/>
      <c r="C43" s="33"/>
      <c r="D43" s="33" t="s">
        <v>164</v>
      </c>
      <c r="E43" s="32"/>
      <c r="F43" s="33"/>
      <c r="G43" s="508"/>
      <c r="H43" s="36"/>
      <c r="I43" s="553"/>
      <c r="J43" s="19"/>
    </row>
    <row r="44" spans="1:10" ht="14.1" customHeight="1" x14ac:dyDescent="0.25">
      <c r="A44" s="28">
        <v>459</v>
      </c>
      <c r="B44" s="35"/>
      <c r="C44" s="33"/>
      <c r="D44" s="1" t="s">
        <v>236</v>
      </c>
      <c r="E44" s="2"/>
      <c r="F44" s="33"/>
      <c r="G44" s="542">
        <f>-('6-Suivi dons dédiés'!$J$29)</f>
        <v>0</v>
      </c>
      <c r="H44" s="36"/>
      <c r="I44" s="558"/>
      <c r="J44" s="19"/>
    </row>
    <row r="45" spans="1:10" ht="14.1" customHeight="1" x14ac:dyDescent="0.25">
      <c r="A45" s="28">
        <v>460</v>
      </c>
      <c r="B45" s="35"/>
      <c r="C45" s="33"/>
      <c r="D45" s="33" t="s">
        <v>226</v>
      </c>
      <c r="E45" s="32"/>
      <c r="F45" s="33"/>
      <c r="G45" s="508"/>
      <c r="H45" s="36"/>
      <c r="I45" s="553"/>
      <c r="J45" s="19"/>
    </row>
    <row r="46" spans="1:10" ht="14.1" customHeight="1" x14ac:dyDescent="0.25">
      <c r="A46" s="28">
        <v>461</v>
      </c>
      <c r="B46" s="35"/>
      <c r="C46" s="33"/>
      <c r="D46" s="33" t="s">
        <v>134</v>
      </c>
      <c r="E46" s="32"/>
      <c r="F46" s="33"/>
      <c r="G46" s="508"/>
      <c r="H46" s="36"/>
      <c r="I46" s="553"/>
      <c r="J46" s="19"/>
    </row>
    <row r="47" spans="1:10" ht="14.1" customHeight="1" x14ac:dyDescent="0.25">
      <c r="A47" s="28">
        <v>462</v>
      </c>
      <c r="B47" s="35"/>
      <c r="C47" s="33"/>
      <c r="D47" s="33" t="s">
        <v>135</v>
      </c>
      <c r="E47" s="32"/>
      <c r="F47" s="33"/>
      <c r="G47" s="508"/>
      <c r="H47" s="36"/>
      <c r="I47" s="553"/>
      <c r="J47" s="19"/>
    </row>
    <row r="48" spans="1:10" ht="14.1" customHeight="1" x14ac:dyDescent="0.25">
      <c r="A48" s="28"/>
      <c r="B48" s="35"/>
      <c r="C48" s="33"/>
      <c r="D48" s="416" t="s">
        <v>136</v>
      </c>
      <c r="E48" s="417"/>
      <c r="F48" s="42"/>
      <c r="G48" s="509"/>
      <c r="H48" s="34"/>
      <c r="I48" s="554"/>
      <c r="J48" s="19"/>
    </row>
    <row r="49" spans="1:10" ht="14.1" customHeight="1" x14ac:dyDescent="0.25">
      <c r="A49" s="28">
        <v>463</v>
      </c>
      <c r="B49" s="35"/>
      <c r="C49" s="33"/>
      <c r="D49" s="42" t="s">
        <v>194</v>
      </c>
      <c r="E49" s="43"/>
      <c r="F49" s="42"/>
      <c r="G49" s="508"/>
      <c r="H49" s="34"/>
      <c r="I49" s="553"/>
      <c r="J49" s="19"/>
    </row>
    <row r="50" spans="1:10" ht="14.1" customHeight="1" x14ac:dyDescent="0.25">
      <c r="A50" s="28">
        <v>464</v>
      </c>
      <c r="B50" s="35"/>
      <c r="C50" s="33"/>
      <c r="D50" s="33" t="s">
        <v>203</v>
      </c>
      <c r="E50" s="32"/>
      <c r="F50" s="33"/>
      <c r="G50" s="508"/>
      <c r="H50" s="36"/>
      <c r="I50" s="553"/>
      <c r="J50" s="19"/>
    </row>
    <row r="51" spans="1:10" ht="14.1" customHeight="1" x14ac:dyDescent="0.25">
      <c r="A51" s="28">
        <v>465</v>
      </c>
      <c r="B51" s="35"/>
      <c r="C51" s="33"/>
      <c r="D51" s="33" t="s">
        <v>204</v>
      </c>
      <c r="E51" s="32"/>
      <c r="F51" s="33"/>
      <c r="G51" s="508"/>
      <c r="H51" s="36"/>
      <c r="I51" s="553"/>
      <c r="J51" s="19"/>
    </row>
    <row r="52" spans="1:10" ht="14.1" customHeight="1" x14ac:dyDescent="0.25">
      <c r="A52" s="28">
        <v>466</v>
      </c>
      <c r="B52" s="35"/>
      <c r="C52" s="33"/>
      <c r="D52" s="38" t="s">
        <v>229</v>
      </c>
      <c r="E52" s="32"/>
      <c r="F52" s="33"/>
      <c r="G52" s="508"/>
      <c r="H52" s="36"/>
      <c r="I52" s="553"/>
      <c r="J52" s="19"/>
    </row>
    <row r="53" spans="1:10" ht="14.1" customHeight="1" x14ac:dyDescent="0.25">
      <c r="A53" s="28">
        <v>467</v>
      </c>
      <c r="B53" s="35"/>
      <c r="C53" s="33"/>
      <c r="D53" s="38" t="s">
        <v>233</v>
      </c>
      <c r="E53" s="32"/>
      <c r="F53" s="33"/>
      <c r="G53" s="508"/>
      <c r="H53" s="36"/>
      <c r="I53" s="553"/>
      <c r="J53" s="19"/>
    </row>
    <row r="54" spans="1:10" ht="14.1" customHeight="1" x14ac:dyDescent="0.25">
      <c r="A54" s="28"/>
      <c r="B54" s="35"/>
      <c r="C54" s="33"/>
      <c r="D54" s="44" t="s">
        <v>237</v>
      </c>
      <c r="E54" s="32"/>
      <c r="F54" s="33"/>
      <c r="G54" s="509"/>
      <c r="H54" s="34"/>
      <c r="I54" s="554"/>
      <c r="J54" s="19"/>
    </row>
    <row r="55" spans="1:10" ht="14.1" customHeight="1" x14ac:dyDescent="0.25">
      <c r="A55" s="28">
        <v>468</v>
      </c>
      <c r="B55" s="35"/>
      <c r="C55" s="33"/>
      <c r="D55" s="33" t="s">
        <v>137</v>
      </c>
      <c r="E55" s="32"/>
      <c r="F55" s="33"/>
      <c r="G55" s="508"/>
      <c r="H55" s="36"/>
      <c r="I55" s="553"/>
      <c r="J55" s="19"/>
    </row>
    <row r="56" spans="1:10" ht="14.1" customHeight="1" x14ac:dyDescent="0.25">
      <c r="A56" s="28"/>
      <c r="B56" s="35"/>
      <c r="C56" s="33"/>
      <c r="D56" s="41" t="s">
        <v>209</v>
      </c>
      <c r="E56" s="32"/>
      <c r="F56" s="33"/>
      <c r="G56" s="509"/>
      <c r="H56" s="34"/>
      <c r="I56" s="554"/>
      <c r="J56" s="19"/>
    </row>
    <row r="57" spans="1:10" ht="14.1" customHeight="1" x14ac:dyDescent="0.25">
      <c r="A57" s="28">
        <v>469</v>
      </c>
      <c r="B57" s="35"/>
      <c r="C57" s="33"/>
      <c r="D57" s="416" t="s">
        <v>91</v>
      </c>
      <c r="E57" s="417"/>
      <c r="F57" s="42"/>
      <c r="G57" s="510"/>
      <c r="H57" s="36"/>
      <c r="I57" s="555"/>
      <c r="J57" s="19"/>
    </row>
    <row r="58" spans="1:10" ht="3" customHeight="1" x14ac:dyDescent="0.25">
      <c r="A58" s="21"/>
      <c r="B58" s="45"/>
      <c r="C58" s="26"/>
      <c r="D58" s="26"/>
      <c r="E58" s="46"/>
      <c r="G58" s="543"/>
      <c r="H58" s="27"/>
      <c r="I58" s="559"/>
      <c r="J58" s="19"/>
    </row>
    <row r="59" spans="1:10" ht="14.1" customHeight="1" x14ac:dyDescent="0.25">
      <c r="A59" s="21"/>
      <c r="B59" s="45"/>
      <c r="C59" s="26"/>
      <c r="D59" s="26"/>
      <c r="E59" s="46"/>
      <c r="G59" s="505">
        <f>SUM(G42:G57)</f>
        <v>0</v>
      </c>
      <c r="H59" s="27"/>
      <c r="I59" s="557">
        <f>SUM(I42:I57)</f>
        <v>0</v>
      </c>
      <c r="J59" s="19"/>
    </row>
    <row r="60" spans="1:10" ht="14.1" customHeight="1" x14ac:dyDescent="0.25">
      <c r="A60" s="21"/>
      <c r="B60" s="45"/>
      <c r="C60" s="26"/>
      <c r="D60" s="26"/>
      <c r="E60" s="46"/>
      <c r="G60" s="543"/>
      <c r="H60" s="27"/>
      <c r="I60" s="559"/>
      <c r="J60" s="19"/>
    </row>
    <row r="61" spans="1:10" ht="14.1" customHeight="1" x14ac:dyDescent="0.25">
      <c r="A61" s="21"/>
      <c r="B61" s="45"/>
      <c r="C61" s="38" t="s">
        <v>138</v>
      </c>
      <c r="D61" s="26"/>
      <c r="E61" s="46"/>
      <c r="G61" s="544">
        <f>SUM(G22,G28,G35,G40,G59)</f>
        <v>0</v>
      </c>
      <c r="H61" s="47"/>
      <c r="I61" s="560">
        <f>SUM(I22,I28,I35,I40,I59)</f>
        <v>0</v>
      </c>
      <c r="J61" s="19"/>
    </row>
    <row r="62" spans="1:10" ht="14.1" customHeight="1" x14ac:dyDescent="0.25">
      <c r="A62" s="21"/>
      <c r="B62" s="45"/>
      <c r="C62" s="38"/>
      <c r="D62" s="26"/>
      <c r="E62" s="46"/>
      <c r="G62" s="545"/>
      <c r="H62" s="48"/>
      <c r="I62" s="561"/>
      <c r="J62" s="19"/>
    </row>
    <row r="63" spans="1:10" ht="14.1" customHeight="1" x14ac:dyDescent="0.25">
      <c r="A63" s="21"/>
      <c r="B63" s="45"/>
      <c r="C63" s="49" t="s">
        <v>139</v>
      </c>
      <c r="D63" s="26"/>
      <c r="E63" s="46"/>
      <c r="G63" s="545"/>
      <c r="H63" s="48"/>
      <c r="I63" s="561"/>
      <c r="J63" s="19"/>
    </row>
    <row r="64" spans="1:10" ht="14.1" customHeight="1" x14ac:dyDescent="0.25">
      <c r="A64" s="28">
        <v>106</v>
      </c>
      <c r="B64" s="45"/>
      <c r="C64" s="38"/>
      <c r="D64" s="33" t="s">
        <v>140</v>
      </c>
      <c r="E64" s="46"/>
      <c r="G64" s="511"/>
      <c r="H64" s="50"/>
      <c r="I64" s="552"/>
      <c r="J64" s="19"/>
    </row>
    <row r="65" spans="1:10" ht="14.1" customHeight="1" x14ac:dyDescent="0.25">
      <c r="A65" s="28">
        <v>107</v>
      </c>
      <c r="B65" s="45"/>
      <c r="C65" s="38"/>
      <c r="D65" s="33" t="s">
        <v>141</v>
      </c>
      <c r="E65" s="46"/>
      <c r="G65" s="512"/>
      <c r="H65" s="48"/>
      <c r="I65" s="555"/>
      <c r="J65" s="19"/>
    </row>
    <row r="66" spans="1:10" ht="3" customHeight="1" x14ac:dyDescent="0.25">
      <c r="A66" s="21"/>
      <c r="B66" s="45"/>
      <c r="C66" s="38"/>
      <c r="D66" s="33"/>
      <c r="E66" s="46"/>
      <c r="G66" s="546"/>
      <c r="H66" s="48"/>
      <c r="I66" s="562"/>
      <c r="J66" s="19"/>
    </row>
    <row r="67" spans="1:10" ht="14.1" customHeight="1" x14ac:dyDescent="0.25">
      <c r="A67" s="21"/>
      <c r="B67" s="45"/>
      <c r="C67" s="38"/>
      <c r="D67" s="26"/>
      <c r="E67" s="46"/>
      <c r="G67" s="547">
        <f>SUM(G64:G65)</f>
        <v>0</v>
      </c>
      <c r="H67" s="48"/>
      <c r="I67" s="563">
        <f>SUM(I64:I65)</f>
        <v>0</v>
      </c>
      <c r="J67" s="19"/>
    </row>
    <row r="68" spans="1:10" ht="14.1" customHeight="1" x14ac:dyDescent="0.25">
      <c r="A68" s="21"/>
      <c r="B68" s="45"/>
      <c r="C68" s="38"/>
      <c r="D68" s="26"/>
      <c r="E68" s="46"/>
      <c r="G68" s="545"/>
      <c r="H68" s="48"/>
      <c r="I68" s="561"/>
      <c r="J68" s="19"/>
    </row>
    <row r="69" spans="1:10" ht="14.1" customHeight="1" x14ac:dyDescent="0.3">
      <c r="A69" s="21"/>
      <c r="B69" s="45"/>
      <c r="C69" s="51" t="s">
        <v>16</v>
      </c>
      <c r="D69" s="26"/>
      <c r="E69" s="46"/>
      <c r="G69" s="548">
        <f>G61+G67</f>
        <v>0</v>
      </c>
      <c r="H69" s="53"/>
      <c r="I69" s="564">
        <f>I61+I67</f>
        <v>0</v>
      </c>
      <c r="J69" s="19"/>
    </row>
    <row r="70" spans="1:10" ht="14.1" customHeight="1" thickBot="1" x14ac:dyDescent="0.3">
      <c r="A70" s="54"/>
      <c r="B70" s="55"/>
      <c r="C70" s="56"/>
      <c r="D70" s="56"/>
      <c r="E70" s="57"/>
      <c r="F70" s="56"/>
      <c r="G70" s="549"/>
      <c r="H70" s="58"/>
      <c r="I70" s="565"/>
      <c r="J70" s="59"/>
    </row>
  </sheetData>
  <sheetProtection algorithmName="SHA-512" hashValue="Xl40hFO+lFg3quA3hpqkt+yIm8eF6u4/ZQfPT1dzVH92rg9SoddF/XQaLuykTHjJN4z8aiIQZRBIpgTv3NRVZA==" saltValue="IYRGWz+/e6B4p1lBrXJG6A==" spinCount="100000" sheet="1" objects="1" scenarios="1" selectLockedCells="1"/>
  <mergeCells count="5">
    <mergeCell ref="A1:I1"/>
    <mergeCell ref="A2:I2"/>
    <mergeCell ref="A3:I3"/>
    <mergeCell ref="D48:E48"/>
    <mergeCell ref="D57:E57"/>
  </mergeCells>
  <printOptions horizontalCentered="1"/>
  <pageMargins left="0.23622047244094491" right="0.23622047244094491" top="0.35433070866141736" bottom="0.35433070866141736" header="0.31496062992125984" footer="0.31496062992125984"/>
  <pageSetup scale="80" orientation="portrait" r:id="rId1"/>
  <headerFooter alignWithMargins="0">
    <oddFooter>&amp;R3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O93"/>
  <sheetViews>
    <sheetView zoomScaleNormal="100" zoomScaleSheetLayoutView="100" workbookViewId="0">
      <selection activeCell="K7" sqref="K7"/>
    </sheetView>
  </sheetViews>
  <sheetFormatPr baseColWidth="10" defaultColWidth="11.44140625" defaultRowHeight="13.2" x14ac:dyDescent="0.25"/>
  <cols>
    <col min="1" max="1" width="4.6640625" style="126" customWidth="1"/>
    <col min="2" max="2" width="0.88671875" style="89" customWidth="1"/>
    <col min="3" max="3" width="1.6640625" style="89" customWidth="1"/>
    <col min="4" max="4" width="21.6640625" style="89" customWidth="1"/>
    <col min="5" max="5" width="5.109375" style="89" customWidth="1"/>
    <col min="6" max="6" width="38.6640625" style="89" customWidth="1"/>
    <col min="7" max="7" width="7.6640625" style="89" customWidth="1"/>
    <col min="8" max="8" width="0.6640625" style="64" customWidth="1"/>
    <col min="9" max="9" width="15.77734375" style="519" customWidth="1"/>
    <col min="10" max="10" width="1.6640625" style="89" customWidth="1"/>
    <col min="11" max="11" width="16.77734375" style="519" customWidth="1"/>
    <col min="12" max="12" width="0.5546875" style="127" customWidth="1"/>
    <col min="13" max="13" width="1" style="89" customWidth="1"/>
    <col min="14" max="16384" width="11.44140625" style="89"/>
  </cols>
  <sheetData>
    <row r="1" spans="1:13" ht="14.25" customHeight="1" x14ac:dyDescent="0.25">
      <c r="A1" s="407" t="str">
        <f>'1-Présentation'!A1</f>
        <v>LA FABRIQUE DE LA PAROISSE DE</v>
      </c>
      <c r="B1" s="408"/>
      <c r="C1" s="408"/>
      <c r="D1" s="408"/>
      <c r="E1" s="408"/>
      <c r="F1" s="408"/>
      <c r="G1" s="408"/>
      <c r="H1" s="408"/>
      <c r="I1" s="408"/>
      <c r="J1" s="408"/>
      <c r="K1" s="408"/>
      <c r="L1" s="408"/>
      <c r="M1" s="409"/>
    </row>
    <row r="2" spans="1:13" ht="16.5" customHeight="1" x14ac:dyDescent="0.25">
      <c r="A2" s="410">
        <f>'1-Présentation'!A2</f>
        <v>0</v>
      </c>
      <c r="B2" s="411"/>
      <c r="C2" s="411"/>
      <c r="D2" s="411"/>
      <c r="E2" s="411"/>
      <c r="F2" s="411"/>
      <c r="G2" s="411"/>
      <c r="H2" s="411"/>
      <c r="I2" s="411"/>
      <c r="J2" s="411"/>
      <c r="K2" s="411"/>
      <c r="L2" s="411"/>
      <c r="M2" s="412"/>
    </row>
    <row r="3" spans="1:13" ht="21" customHeight="1" thickBot="1" x14ac:dyDescent="0.3">
      <c r="A3" s="418" t="s">
        <v>17</v>
      </c>
      <c r="B3" s="419"/>
      <c r="C3" s="419"/>
      <c r="D3" s="419"/>
      <c r="E3" s="419"/>
      <c r="F3" s="419"/>
      <c r="G3" s="419"/>
      <c r="H3" s="419"/>
      <c r="I3" s="419"/>
      <c r="J3" s="419"/>
      <c r="K3" s="419"/>
      <c r="L3" s="419"/>
      <c r="M3" s="420"/>
    </row>
    <row r="4" spans="1:13" ht="13.5" customHeight="1" thickTop="1" x14ac:dyDescent="0.25">
      <c r="A4" s="90"/>
      <c r="B4" s="91"/>
      <c r="C4" s="91"/>
      <c r="D4" s="91"/>
      <c r="E4" s="91"/>
      <c r="F4" s="91"/>
      <c r="G4" s="92"/>
      <c r="I4" s="531">
        <f>+'1-Présentation'!G4</f>
        <v>2024</v>
      </c>
      <c r="J4" s="532"/>
      <c r="K4" s="533">
        <f>+'1-Présentation'!G4-1</f>
        <v>2023</v>
      </c>
      <c r="L4" s="93"/>
      <c r="M4" s="94"/>
    </row>
    <row r="5" spans="1:13" ht="13.5" customHeight="1" x14ac:dyDescent="0.25">
      <c r="A5" s="95"/>
      <c r="B5" s="96"/>
      <c r="C5" s="97" t="s">
        <v>96</v>
      </c>
      <c r="D5" s="96"/>
      <c r="E5" s="96"/>
      <c r="F5" s="96"/>
      <c r="G5" s="98"/>
      <c r="H5" s="96"/>
      <c r="I5" s="534"/>
      <c r="J5" s="535"/>
      <c r="K5" s="536"/>
      <c r="L5" s="99"/>
      <c r="M5" s="422"/>
    </row>
    <row r="6" spans="1:13" ht="21" customHeight="1" x14ac:dyDescent="0.25">
      <c r="A6" s="95"/>
      <c r="B6" s="96"/>
      <c r="C6" s="97"/>
      <c r="D6" s="100" t="s">
        <v>95</v>
      </c>
      <c r="E6" s="96"/>
      <c r="F6" s="96"/>
      <c r="G6" s="98"/>
      <c r="H6" s="96"/>
      <c r="I6" s="501"/>
      <c r="J6" s="96"/>
      <c r="K6" s="520"/>
      <c r="L6" s="99"/>
      <c r="M6" s="422"/>
    </row>
    <row r="7" spans="1:13" ht="13.5" customHeight="1" x14ac:dyDescent="0.25">
      <c r="A7" s="95">
        <v>501</v>
      </c>
      <c r="B7" s="96"/>
      <c r="C7" s="96"/>
      <c r="D7" s="96" t="s">
        <v>286</v>
      </c>
      <c r="E7" s="96"/>
      <c r="F7" s="96"/>
      <c r="G7" s="98"/>
      <c r="H7" s="96"/>
      <c r="I7" s="502"/>
      <c r="J7" s="96"/>
      <c r="K7" s="502"/>
      <c r="L7" s="101"/>
      <c r="M7" s="277"/>
    </row>
    <row r="8" spans="1:13" ht="13.5" customHeight="1" x14ac:dyDescent="0.25">
      <c r="A8" s="95">
        <v>502</v>
      </c>
      <c r="B8" s="96"/>
      <c r="C8" s="96"/>
      <c r="D8" s="96" t="s">
        <v>18</v>
      </c>
      <c r="E8" s="96"/>
      <c r="F8" s="96"/>
      <c r="G8" s="98"/>
      <c r="H8" s="96"/>
      <c r="I8" s="503"/>
      <c r="J8" s="96"/>
      <c r="K8" s="503"/>
      <c r="L8" s="101"/>
      <c r="M8" s="102"/>
    </row>
    <row r="9" spans="1:13" ht="13.5" customHeight="1" x14ac:dyDescent="0.25">
      <c r="A9" s="95">
        <v>503</v>
      </c>
      <c r="B9" s="96"/>
      <c r="C9" s="96"/>
      <c r="D9" s="38" t="s">
        <v>232</v>
      </c>
      <c r="E9" s="97"/>
      <c r="F9" s="97"/>
      <c r="G9" s="98"/>
      <c r="H9" s="96"/>
      <c r="I9" s="503"/>
      <c r="J9" s="96"/>
      <c r="K9" s="503"/>
      <c r="L9" s="101"/>
      <c r="M9" s="102"/>
    </row>
    <row r="10" spans="1:13" ht="13.5" customHeight="1" x14ac:dyDescent="0.25">
      <c r="A10" s="95">
        <v>521</v>
      </c>
      <c r="B10" s="96"/>
      <c r="C10" s="96"/>
      <c r="D10" s="96" t="s">
        <v>284</v>
      </c>
      <c r="E10" s="96"/>
      <c r="F10" s="96"/>
      <c r="G10" s="98"/>
      <c r="H10" s="96"/>
      <c r="I10" s="503"/>
      <c r="J10" s="96"/>
      <c r="K10" s="503"/>
      <c r="L10" s="101"/>
      <c r="M10" s="277"/>
    </row>
    <row r="11" spans="1:13" ht="13.5" customHeight="1" x14ac:dyDescent="0.25">
      <c r="A11" s="95">
        <v>524</v>
      </c>
      <c r="B11" s="96"/>
      <c r="C11" s="96"/>
      <c r="D11" s="96" t="s">
        <v>19</v>
      </c>
      <c r="E11" s="96"/>
      <c r="F11" s="96"/>
      <c r="G11" s="98"/>
      <c r="H11" s="96"/>
      <c r="I11" s="503"/>
      <c r="J11" s="96"/>
      <c r="K11" s="503"/>
      <c r="L11" s="101"/>
      <c r="M11" s="102"/>
    </row>
    <row r="12" spans="1:13" ht="13.5" customHeight="1" x14ac:dyDescent="0.25">
      <c r="A12" s="95">
        <v>537</v>
      </c>
      <c r="B12" s="96"/>
      <c r="C12" s="96"/>
      <c r="D12" s="96" t="s">
        <v>20</v>
      </c>
      <c r="E12" s="96"/>
      <c r="F12" s="96"/>
      <c r="G12" s="98"/>
      <c r="H12" s="96"/>
      <c r="I12" s="503"/>
      <c r="J12" s="96"/>
      <c r="K12" s="503"/>
      <c r="L12" s="101"/>
      <c r="M12" s="102"/>
    </row>
    <row r="13" spans="1:13" ht="13.5" customHeight="1" x14ac:dyDescent="0.25">
      <c r="A13" s="95">
        <v>538</v>
      </c>
      <c r="B13" s="96"/>
      <c r="C13" s="96"/>
      <c r="D13" s="96" t="s">
        <v>21</v>
      </c>
      <c r="E13" s="96"/>
      <c r="F13" s="96"/>
      <c r="G13" s="98"/>
      <c r="H13" s="96"/>
      <c r="I13" s="503"/>
      <c r="J13" s="96"/>
      <c r="K13" s="503"/>
      <c r="L13" s="101"/>
      <c r="M13" s="102"/>
    </row>
    <row r="14" spans="1:13" ht="13.5" customHeight="1" x14ac:dyDescent="0.25">
      <c r="A14" s="95">
        <v>540</v>
      </c>
      <c r="B14" s="96"/>
      <c r="C14" s="96"/>
      <c r="D14" s="96" t="s">
        <v>22</v>
      </c>
      <c r="E14" s="96"/>
      <c r="F14" s="96"/>
      <c r="G14" s="98"/>
      <c r="H14" s="96"/>
      <c r="I14" s="503"/>
      <c r="J14" s="96"/>
      <c r="K14" s="503"/>
      <c r="L14" s="101"/>
      <c r="M14" s="103"/>
    </row>
    <row r="15" spans="1:13" ht="13.5" customHeight="1" x14ac:dyDescent="0.25">
      <c r="A15" s="95">
        <v>541</v>
      </c>
      <c r="B15" s="96"/>
      <c r="C15" s="96"/>
      <c r="D15" s="96" t="s">
        <v>23</v>
      </c>
      <c r="E15" s="96"/>
      <c r="F15" s="96"/>
      <c r="G15" s="98"/>
      <c r="H15" s="96"/>
      <c r="I15" s="504"/>
      <c r="J15" s="96"/>
      <c r="K15" s="504"/>
      <c r="L15" s="101"/>
      <c r="M15" s="103"/>
    </row>
    <row r="16" spans="1:13" ht="2.1" customHeight="1" x14ac:dyDescent="0.25">
      <c r="A16" s="95"/>
      <c r="B16" s="96"/>
      <c r="C16" s="96"/>
      <c r="D16" s="96"/>
      <c r="E16" s="96"/>
      <c r="F16" s="96"/>
      <c r="G16" s="98"/>
      <c r="H16" s="96"/>
      <c r="I16" s="501"/>
      <c r="J16" s="96"/>
      <c r="K16" s="521"/>
      <c r="L16" s="96"/>
      <c r="M16" s="103"/>
    </row>
    <row r="17" spans="1:13" ht="13.5" customHeight="1" x14ac:dyDescent="0.25">
      <c r="A17" s="95"/>
      <c r="B17" s="96"/>
      <c r="C17" s="96"/>
      <c r="D17" s="96"/>
      <c r="E17" s="96"/>
      <c r="F17" s="96"/>
      <c r="G17" s="98"/>
      <c r="H17" s="96"/>
      <c r="I17" s="505">
        <f>SUM(I7:I15)</f>
        <v>0</v>
      </c>
      <c r="J17" s="96"/>
      <c r="K17" s="505">
        <f>SUM(K7:K15)</f>
        <v>0</v>
      </c>
      <c r="L17" s="37"/>
      <c r="M17" s="103"/>
    </row>
    <row r="18" spans="1:13" ht="13.5" customHeight="1" x14ac:dyDescent="0.25">
      <c r="A18" s="95"/>
      <c r="B18" s="96"/>
      <c r="C18" s="97" t="s">
        <v>24</v>
      </c>
      <c r="D18" s="96"/>
      <c r="E18" s="96"/>
      <c r="F18" s="96"/>
      <c r="G18" s="98"/>
      <c r="H18" s="96"/>
      <c r="I18" s="501"/>
      <c r="J18" s="96"/>
      <c r="K18" s="520"/>
      <c r="L18" s="99"/>
      <c r="M18" s="102"/>
    </row>
    <row r="19" spans="1:13" ht="13.5" customHeight="1" x14ac:dyDescent="0.25">
      <c r="A19" s="95">
        <v>551</v>
      </c>
      <c r="B19" s="96"/>
      <c r="C19" s="96"/>
      <c r="D19" s="96" t="s">
        <v>25</v>
      </c>
      <c r="E19" s="96"/>
      <c r="F19" s="96"/>
      <c r="G19" s="98"/>
      <c r="H19" s="96"/>
      <c r="I19" s="502"/>
      <c r="J19" s="96"/>
      <c r="K19" s="502"/>
      <c r="L19" s="101"/>
      <c r="M19" s="102"/>
    </row>
    <row r="20" spans="1:13" ht="13.5" customHeight="1" x14ac:dyDescent="0.25">
      <c r="A20" s="95">
        <v>552</v>
      </c>
      <c r="B20" s="96"/>
      <c r="C20" s="96"/>
      <c r="D20" s="96" t="s">
        <v>92</v>
      </c>
      <c r="E20" s="96"/>
      <c r="F20" s="96" t="s">
        <v>26</v>
      </c>
      <c r="G20" s="98"/>
      <c r="H20" s="96"/>
      <c r="I20" s="503"/>
      <c r="J20" s="96"/>
      <c r="K20" s="503"/>
      <c r="L20" s="101"/>
      <c r="M20" s="102"/>
    </row>
    <row r="21" spans="1:13" ht="13.5" customHeight="1" x14ac:dyDescent="0.25">
      <c r="A21" s="95">
        <v>553</v>
      </c>
      <c r="B21" s="96"/>
      <c r="C21" s="96"/>
      <c r="D21" s="96"/>
      <c r="E21" s="96"/>
      <c r="F21" s="96" t="s">
        <v>27</v>
      </c>
      <c r="G21" s="98"/>
      <c r="H21" s="96"/>
      <c r="I21" s="503"/>
      <c r="J21" s="96"/>
      <c r="K21" s="503"/>
      <c r="L21" s="101"/>
      <c r="M21" s="102"/>
    </row>
    <row r="22" spans="1:13" ht="13.5" customHeight="1" x14ac:dyDescent="0.25">
      <c r="A22" s="95">
        <v>554</v>
      </c>
      <c r="B22" s="96"/>
      <c r="C22" s="96"/>
      <c r="D22" s="96"/>
      <c r="E22" s="96"/>
      <c r="F22" s="96" t="s">
        <v>28</v>
      </c>
      <c r="G22" s="98"/>
      <c r="H22" s="96"/>
      <c r="I22" s="503"/>
      <c r="J22" s="96"/>
      <c r="K22" s="503"/>
      <c r="L22" s="101"/>
      <c r="M22" s="102"/>
    </row>
    <row r="23" spans="1:13" ht="13.5" customHeight="1" x14ac:dyDescent="0.25">
      <c r="A23" s="95">
        <v>555</v>
      </c>
      <c r="B23" s="96"/>
      <c r="C23" s="96"/>
      <c r="D23" s="96"/>
      <c r="E23" s="96"/>
      <c r="F23" s="96" t="s">
        <v>29</v>
      </c>
      <c r="G23" s="98"/>
      <c r="H23" s="96"/>
      <c r="I23" s="503"/>
      <c r="J23" s="96"/>
      <c r="K23" s="503"/>
      <c r="L23" s="101"/>
      <c r="M23" s="104"/>
    </row>
    <row r="24" spans="1:13" ht="13.5" customHeight="1" x14ac:dyDescent="0.25">
      <c r="A24" s="95">
        <v>556</v>
      </c>
      <c r="B24" s="96"/>
      <c r="C24" s="96"/>
      <c r="D24" s="96"/>
      <c r="E24" s="96"/>
      <c r="F24" s="96" t="s">
        <v>30</v>
      </c>
      <c r="G24" s="98"/>
      <c r="H24" s="96"/>
      <c r="I24" s="503"/>
      <c r="J24" s="96"/>
      <c r="K24" s="506"/>
      <c r="L24" s="101"/>
      <c r="M24" s="102"/>
    </row>
    <row r="25" spans="1:13" ht="13.5" customHeight="1" x14ac:dyDescent="0.25">
      <c r="A25" s="95">
        <v>557</v>
      </c>
      <c r="B25" s="96"/>
      <c r="C25" s="96"/>
      <c r="D25" s="96" t="s">
        <v>31</v>
      </c>
      <c r="E25" s="96"/>
      <c r="F25" s="96"/>
      <c r="G25" s="98"/>
      <c r="H25" s="96"/>
      <c r="I25" s="504"/>
      <c r="J25" s="96"/>
      <c r="K25" s="504"/>
      <c r="L25" s="101"/>
      <c r="M25" s="102"/>
    </row>
    <row r="26" spans="1:13" ht="2.1" customHeight="1" x14ac:dyDescent="0.25">
      <c r="A26" s="95"/>
      <c r="B26" s="96"/>
      <c r="C26" s="96"/>
      <c r="D26" s="96"/>
      <c r="E26" s="96"/>
      <c r="F26" s="96"/>
      <c r="G26" s="98"/>
      <c r="H26" s="96"/>
      <c r="I26" s="501"/>
      <c r="J26" s="96"/>
      <c r="K26" s="521"/>
      <c r="L26" s="96"/>
      <c r="M26" s="102"/>
    </row>
    <row r="27" spans="1:13" ht="13.5" customHeight="1" x14ac:dyDescent="0.25">
      <c r="A27" s="95"/>
      <c r="B27" s="96"/>
      <c r="C27" s="96"/>
      <c r="D27" s="96"/>
      <c r="E27" s="96"/>
      <c r="F27" s="96"/>
      <c r="G27" s="98"/>
      <c r="H27" s="96"/>
      <c r="I27" s="505">
        <f>SUM(I19:I25)</f>
        <v>0</v>
      </c>
      <c r="J27" s="96"/>
      <c r="K27" s="505">
        <f>SUM(K19:K25)</f>
        <v>0</v>
      </c>
      <c r="L27" s="37"/>
      <c r="M27" s="102"/>
    </row>
    <row r="28" spans="1:13" ht="13.5" customHeight="1" x14ac:dyDescent="0.25">
      <c r="A28" s="95"/>
      <c r="B28" s="96"/>
      <c r="C28" s="97" t="s">
        <v>32</v>
      </c>
      <c r="D28" s="96"/>
      <c r="E28" s="96"/>
      <c r="F28" s="96"/>
      <c r="G28" s="98"/>
      <c r="H28" s="96"/>
      <c r="I28" s="501"/>
      <c r="J28" s="96"/>
      <c r="K28" s="520"/>
      <c r="L28" s="99"/>
      <c r="M28" s="102"/>
    </row>
    <row r="29" spans="1:13" ht="13.5" customHeight="1" x14ac:dyDescent="0.25">
      <c r="A29" s="95">
        <v>561</v>
      </c>
      <c r="B29" s="96"/>
      <c r="C29" s="96"/>
      <c r="D29" s="96" t="s">
        <v>33</v>
      </c>
      <c r="E29" s="96"/>
      <c r="F29" s="96"/>
      <c r="G29" s="98"/>
      <c r="H29" s="96"/>
      <c r="I29" s="502"/>
      <c r="J29" s="96"/>
      <c r="K29" s="502"/>
      <c r="L29" s="101"/>
      <c r="M29" s="102"/>
    </row>
    <row r="30" spans="1:13" ht="13.5" customHeight="1" x14ac:dyDescent="0.25">
      <c r="A30" s="95">
        <v>563</v>
      </c>
      <c r="B30" s="96"/>
      <c r="C30" s="96"/>
      <c r="D30" s="96" t="s">
        <v>34</v>
      </c>
      <c r="E30" s="96"/>
      <c r="F30" s="96"/>
      <c r="G30" s="98"/>
      <c r="H30" s="96"/>
      <c r="I30" s="503"/>
      <c r="J30" s="96"/>
      <c r="K30" s="503"/>
      <c r="L30" s="101"/>
      <c r="M30" s="102"/>
    </row>
    <row r="31" spans="1:13" ht="13.5" customHeight="1" x14ac:dyDescent="0.25">
      <c r="A31" s="95">
        <v>564</v>
      </c>
      <c r="B31" s="96"/>
      <c r="C31" s="7"/>
      <c r="D31" s="7" t="s">
        <v>238</v>
      </c>
      <c r="E31" s="7"/>
      <c r="F31" s="7"/>
      <c r="G31" s="8"/>
      <c r="H31" s="96"/>
      <c r="I31" s="506"/>
      <c r="J31" s="96"/>
      <c r="K31" s="503"/>
      <c r="L31" s="101"/>
      <c r="M31" s="102"/>
    </row>
    <row r="32" spans="1:13" ht="13.5" customHeight="1" x14ac:dyDescent="0.25">
      <c r="A32" s="95">
        <v>566</v>
      </c>
      <c r="B32" s="96"/>
      <c r="C32" s="96"/>
      <c r="D32" s="96" t="s">
        <v>35</v>
      </c>
      <c r="E32" s="96"/>
      <c r="F32" s="96"/>
      <c r="G32" s="98"/>
      <c r="H32" s="96"/>
      <c r="I32" s="504"/>
      <c r="J32" s="96"/>
      <c r="K32" s="522"/>
      <c r="L32" s="101"/>
      <c r="M32" s="102"/>
    </row>
    <row r="33" spans="1:13" ht="2.1" customHeight="1" x14ac:dyDescent="0.25">
      <c r="A33" s="95"/>
      <c r="B33" s="96"/>
      <c r="C33" s="96"/>
      <c r="D33" s="96"/>
      <c r="E33" s="96"/>
      <c r="F33" s="96"/>
      <c r="G33" s="98"/>
      <c r="H33" s="96"/>
      <c r="I33" s="501"/>
      <c r="J33" s="96"/>
      <c r="K33" s="521" t="s">
        <v>14</v>
      </c>
      <c r="L33" s="99"/>
      <c r="M33" s="102"/>
    </row>
    <row r="34" spans="1:13" ht="13.5" customHeight="1" x14ac:dyDescent="0.25">
      <c r="A34" s="95"/>
      <c r="B34" s="96"/>
      <c r="C34" s="96"/>
      <c r="D34" s="96"/>
      <c r="E34" s="96"/>
      <c r="F34" s="96"/>
      <c r="G34" s="98"/>
      <c r="H34" s="96"/>
      <c r="I34" s="505">
        <f>SUM(I29:I32)</f>
        <v>0</v>
      </c>
      <c r="J34" s="96"/>
      <c r="K34" s="505">
        <f>SUM(K29:K32)</f>
        <v>0</v>
      </c>
      <c r="L34" s="37"/>
      <c r="M34" s="102"/>
    </row>
    <row r="35" spans="1:13" ht="13.5" customHeight="1" x14ac:dyDescent="0.25">
      <c r="A35" s="95"/>
      <c r="B35" s="96"/>
      <c r="C35" s="97" t="s">
        <v>36</v>
      </c>
      <c r="D35" s="96"/>
      <c r="E35" s="96"/>
      <c r="F35" s="96"/>
      <c r="G35" s="98"/>
      <c r="H35" s="96"/>
      <c r="I35" s="501"/>
      <c r="J35" s="96"/>
      <c r="K35" s="501"/>
      <c r="L35" s="99"/>
      <c r="M35" s="102"/>
    </row>
    <row r="36" spans="1:13" ht="13.5" customHeight="1" x14ac:dyDescent="0.25">
      <c r="A36" s="95"/>
      <c r="B36" s="96"/>
      <c r="C36" s="105" t="s">
        <v>37</v>
      </c>
      <c r="D36" s="96"/>
      <c r="E36" s="96"/>
      <c r="F36" s="96"/>
      <c r="G36" s="98"/>
      <c r="H36" s="96"/>
      <c r="I36" s="501"/>
      <c r="J36" s="96"/>
      <c r="K36" s="520"/>
      <c r="L36" s="99"/>
      <c r="M36" s="102"/>
    </row>
    <row r="37" spans="1:13" ht="15" customHeight="1" x14ac:dyDescent="0.25">
      <c r="A37" s="95">
        <v>610</v>
      </c>
      <c r="B37" s="96"/>
      <c r="C37" s="96"/>
      <c r="D37" s="96" t="s">
        <v>93</v>
      </c>
      <c r="E37" s="96"/>
      <c r="F37" s="96"/>
      <c r="G37" s="98"/>
      <c r="H37" s="96"/>
      <c r="I37" s="507"/>
      <c r="J37" s="96"/>
      <c r="K37" s="502"/>
      <c r="L37" s="101"/>
      <c r="M37" s="102"/>
    </row>
    <row r="38" spans="1:13" ht="13.5" customHeight="1" x14ac:dyDescent="0.25">
      <c r="A38" s="95">
        <v>612</v>
      </c>
      <c r="B38" s="96"/>
      <c r="C38" s="96"/>
      <c r="D38" s="96" t="s">
        <v>39</v>
      </c>
      <c r="E38" s="96"/>
      <c r="F38" s="96"/>
      <c r="G38" s="98"/>
      <c r="H38" s="96"/>
      <c r="I38" s="508"/>
      <c r="J38" s="96"/>
      <c r="K38" s="503"/>
      <c r="L38" s="101"/>
      <c r="M38" s="102"/>
    </row>
    <row r="39" spans="1:13" ht="13.5" customHeight="1" x14ac:dyDescent="0.25">
      <c r="A39" s="95">
        <v>614</v>
      </c>
      <c r="B39" s="96"/>
      <c r="C39" s="96"/>
      <c r="D39" s="96" t="s">
        <v>40</v>
      </c>
      <c r="E39" s="96"/>
      <c r="F39" s="96"/>
      <c r="G39" s="98"/>
      <c r="H39" s="96"/>
      <c r="I39" s="508"/>
      <c r="J39" s="96"/>
      <c r="K39" s="503"/>
      <c r="L39" s="101"/>
      <c r="M39" s="102"/>
    </row>
    <row r="40" spans="1:13" ht="13.5" customHeight="1" x14ac:dyDescent="0.25">
      <c r="A40" s="95" t="s">
        <v>14</v>
      </c>
      <c r="B40" s="96"/>
      <c r="C40" s="96"/>
      <c r="D40" s="96" t="s">
        <v>142</v>
      </c>
      <c r="E40" s="96"/>
      <c r="F40" s="96"/>
      <c r="G40" s="98"/>
      <c r="H40" s="96"/>
      <c r="I40" s="509"/>
      <c r="J40" s="96"/>
      <c r="K40" s="523"/>
      <c r="L40" s="99"/>
      <c r="M40" s="102"/>
    </row>
    <row r="41" spans="1:13" ht="13.5" customHeight="1" x14ac:dyDescent="0.25">
      <c r="A41" s="95">
        <v>615</v>
      </c>
      <c r="B41" s="96"/>
      <c r="C41" s="96"/>
      <c r="D41" s="96" t="s">
        <v>41</v>
      </c>
      <c r="E41" s="96"/>
      <c r="F41" s="96"/>
      <c r="G41" s="98"/>
      <c r="H41" s="96"/>
      <c r="I41" s="508"/>
      <c r="J41" s="96"/>
      <c r="K41" s="503"/>
      <c r="L41" s="101"/>
      <c r="M41" s="102"/>
    </row>
    <row r="42" spans="1:13" ht="13.5" customHeight="1" x14ac:dyDescent="0.25">
      <c r="A42" s="95">
        <v>616</v>
      </c>
      <c r="B42" s="96"/>
      <c r="C42" s="96"/>
      <c r="D42" s="96" t="s">
        <v>42</v>
      </c>
      <c r="E42" s="96"/>
      <c r="F42" s="96"/>
      <c r="G42" s="98"/>
      <c r="H42" s="96"/>
      <c r="I42" s="508"/>
      <c r="J42" s="96"/>
      <c r="K42" s="503"/>
      <c r="L42" s="101"/>
      <c r="M42" s="102"/>
    </row>
    <row r="43" spans="1:13" ht="13.5" customHeight="1" x14ac:dyDescent="0.25">
      <c r="A43" s="95">
        <v>618</v>
      </c>
      <c r="B43" s="96"/>
      <c r="C43" s="96"/>
      <c r="D43" s="96" t="s">
        <v>43</v>
      </c>
      <c r="E43" s="96"/>
      <c r="F43" s="96"/>
      <c r="G43" s="98"/>
      <c r="H43" s="96"/>
      <c r="I43" s="508"/>
      <c r="J43" s="96"/>
      <c r="K43" s="503"/>
      <c r="L43" s="101"/>
      <c r="M43" s="102"/>
    </row>
    <row r="44" spans="1:13" ht="13.5" customHeight="1" x14ac:dyDescent="0.25">
      <c r="A44" s="95">
        <v>619</v>
      </c>
      <c r="B44" s="96"/>
      <c r="C44" s="96"/>
      <c r="D44" s="96" t="s">
        <v>44</v>
      </c>
      <c r="E44" s="96"/>
      <c r="F44" s="96"/>
      <c r="G44" s="98"/>
      <c r="H44" s="96"/>
      <c r="I44" s="510"/>
      <c r="J44" s="96"/>
      <c r="K44" s="522"/>
      <c r="L44" s="101"/>
      <c r="M44" s="102"/>
    </row>
    <row r="45" spans="1:13" ht="2.1" customHeight="1" x14ac:dyDescent="0.25">
      <c r="A45" s="95"/>
      <c r="B45" s="96"/>
      <c r="C45" s="96"/>
      <c r="D45" s="96"/>
      <c r="E45" s="96"/>
      <c r="F45" s="96"/>
      <c r="G45" s="98"/>
      <c r="H45" s="96"/>
      <c r="I45" s="501"/>
      <c r="J45" s="96"/>
      <c r="K45" s="521" t="s">
        <v>14</v>
      </c>
      <c r="L45" s="99"/>
      <c r="M45" s="102"/>
    </row>
    <row r="46" spans="1:13" ht="13.8" x14ac:dyDescent="0.25">
      <c r="A46" s="95"/>
      <c r="B46" s="96"/>
      <c r="C46" s="96"/>
      <c r="D46" s="96"/>
      <c r="E46" s="96"/>
      <c r="F46" s="96"/>
      <c r="G46" s="98"/>
      <c r="H46" s="96"/>
      <c r="I46" s="505">
        <f>SUM(I37:I44)</f>
        <v>0</v>
      </c>
      <c r="J46" s="96"/>
      <c r="K46" s="505">
        <f>SUM(K37:K44)</f>
        <v>0</v>
      </c>
      <c r="L46" s="37"/>
      <c r="M46" s="102"/>
    </row>
    <row r="47" spans="1:13" ht="13.5" customHeight="1" x14ac:dyDescent="0.25">
      <c r="A47" s="95"/>
      <c r="B47" s="96"/>
      <c r="C47" s="105" t="s">
        <v>45</v>
      </c>
      <c r="D47" s="96"/>
      <c r="E47" s="96"/>
      <c r="F47" s="96"/>
      <c r="G47" s="98"/>
      <c r="H47" s="96"/>
      <c r="I47" s="501"/>
      <c r="J47" s="96"/>
      <c r="K47" s="520"/>
      <c r="L47" s="99"/>
      <c r="M47" s="102"/>
    </row>
    <row r="48" spans="1:13" ht="15" customHeight="1" x14ac:dyDescent="0.25">
      <c r="A48" s="95">
        <v>620</v>
      </c>
      <c r="B48" s="96"/>
      <c r="C48" s="96"/>
      <c r="D48" s="96" t="s">
        <v>38</v>
      </c>
      <c r="E48" s="96"/>
      <c r="F48" s="96"/>
      <c r="G48" s="98"/>
      <c r="H48" s="96"/>
      <c r="I48" s="507"/>
      <c r="J48" s="96"/>
      <c r="K48" s="502"/>
      <c r="L48" s="101"/>
      <c r="M48" s="102"/>
    </row>
    <row r="49" spans="1:13" ht="13.5" customHeight="1" x14ac:dyDescent="0.25">
      <c r="A49" s="95">
        <v>622</v>
      </c>
      <c r="B49" s="96"/>
      <c r="C49" s="96"/>
      <c r="D49" s="96" t="s">
        <v>39</v>
      </c>
      <c r="E49" s="96"/>
      <c r="F49" s="96"/>
      <c r="G49" s="98"/>
      <c r="H49" s="96"/>
      <c r="I49" s="508"/>
      <c r="J49" s="96"/>
      <c r="K49" s="503"/>
      <c r="L49" s="101"/>
      <c r="M49" s="102"/>
    </row>
    <row r="50" spans="1:13" ht="13.5" customHeight="1" x14ac:dyDescent="0.25">
      <c r="A50" s="95">
        <v>624</v>
      </c>
      <c r="B50" s="96"/>
      <c r="C50" s="96"/>
      <c r="D50" s="96" t="s">
        <v>40</v>
      </c>
      <c r="E50" s="96"/>
      <c r="F50" s="96"/>
      <c r="G50" s="98"/>
      <c r="H50" s="96"/>
      <c r="I50" s="508"/>
      <c r="J50" s="96"/>
      <c r="K50" s="503"/>
      <c r="L50" s="101"/>
      <c r="M50" s="102"/>
    </row>
    <row r="51" spans="1:13" ht="13.5" customHeight="1" x14ac:dyDescent="0.25">
      <c r="A51" s="95">
        <v>626</v>
      </c>
      <c r="B51" s="96"/>
      <c r="C51" s="96"/>
      <c r="D51" s="96" t="s">
        <v>143</v>
      </c>
      <c r="E51" s="96"/>
      <c r="F51" s="96"/>
      <c r="G51" s="98"/>
      <c r="H51" s="96"/>
      <c r="I51" s="508"/>
      <c r="J51" s="96"/>
      <c r="K51" s="503"/>
      <c r="L51" s="101"/>
      <c r="M51" s="102"/>
    </row>
    <row r="52" spans="1:13" ht="13.5" customHeight="1" x14ac:dyDescent="0.25">
      <c r="A52" s="95">
        <v>628</v>
      </c>
      <c r="B52" s="96"/>
      <c r="C52" s="96"/>
      <c r="D52" s="96" t="s">
        <v>43</v>
      </c>
      <c r="E52" s="96"/>
      <c r="F52" s="96"/>
      <c r="G52" s="98"/>
      <c r="H52" s="96"/>
      <c r="I52" s="508"/>
      <c r="J52" s="96"/>
      <c r="K52" s="506"/>
      <c r="L52" s="101"/>
      <c r="M52" s="102"/>
    </row>
    <row r="53" spans="1:13" ht="13.5" customHeight="1" x14ac:dyDescent="0.25">
      <c r="A53" s="95">
        <v>629</v>
      </c>
      <c r="B53" s="96"/>
      <c r="C53" s="96"/>
      <c r="D53" s="96" t="s">
        <v>44</v>
      </c>
      <c r="E53" s="96"/>
      <c r="F53" s="96"/>
      <c r="G53" s="98"/>
      <c r="H53" s="96"/>
      <c r="I53" s="510"/>
      <c r="J53" s="96"/>
      <c r="K53" s="504"/>
      <c r="L53" s="101"/>
      <c r="M53" s="102"/>
    </row>
    <row r="54" spans="1:13" ht="2.1" customHeight="1" x14ac:dyDescent="0.25">
      <c r="A54" s="95"/>
      <c r="B54" s="96"/>
      <c r="C54" s="96"/>
      <c r="D54" s="96"/>
      <c r="E54" s="96"/>
      <c r="F54" s="96"/>
      <c r="G54" s="98"/>
      <c r="H54" s="96"/>
      <c r="I54" s="501"/>
      <c r="J54" s="96"/>
      <c r="K54" s="524"/>
      <c r="L54" s="106"/>
      <c r="M54" s="102"/>
    </row>
    <row r="55" spans="1:13" ht="13.5" customHeight="1" x14ac:dyDescent="0.25">
      <c r="A55" s="95"/>
      <c r="B55" s="96"/>
      <c r="C55" s="96"/>
      <c r="D55" s="96"/>
      <c r="E55" s="96"/>
      <c r="F55" s="96"/>
      <c r="G55" s="98"/>
      <c r="H55" s="96"/>
      <c r="I55" s="505">
        <f>SUM(I48:I53)</f>
        <v>0</v>
      </c>
      <c r="J55" s="96"/>
      <c r="K55" s="505">
        <f>SUM(K48:K53)</f>
        <v>0</v>
      </c>
      <c r="L55" s="37"/>
      <c r="M55" s="102"/>
    </row>
    <row r="56" spans="1:13" ht="13.5" customHeight="1" x14ac:dyDescent="0.25">
      <c r="A56" s="95"/>
      <c r="B56" s="96"/>
      <c r="C56" s="97" t="s">
        <v>195</v>
      </c>
      <c r="D56" s="96"/>
      <c r="E56" s="96"/>
      <c r="F56" s="96"/>
      <c r="G56" s="98"/>
      <c r="H56" s="96"/>
      <c r="I56" s="501"/>
      <c r="J56" s="96"/>
      <c r="K56" s="525"/>
      <c r="L56" s="106"/>
      <c r="M56" s="102"/>
    </row>
    <row r="57" spans="1:13" ht="13.5" customHeight="1" x14ac:dyDescent="0.25">
      <c r="A57" s="95">
        <v>631</v>
      </c>
      <c r="B57" s="96"/>
      <c r="C57" s="96"/>
      <c r="D57" s="96" t="s">
        <v>125</v>
      </c>
      <c r="E57" s="96"/>
      <c r="F57" s="96"/>
      <c r="G57" s="98"/>
      <c r="H57" s="96"/>
      <c r="I57" s="507"/>
      <c r="J57" s="96"/>
      <c r="K57" s="507"/>
      <c r="L57" s="36"/>
      <c r="M57" s="102"/>
    </row>
    <row r="58" spans="1:13" ht="13.5" customHeight="1" x14ac:dyDescent="0.25">
      <c r="A58" s="95">
        <v>632</v>
      </c>
      <c r="B58" s="96"/>
      <c r="C58" s="96"/>
      <c r="D58" s="96" t="s">
        <v>126</v>
      </c>
      <c r="E58" s="96"/>
      <c r="F58" s="96"/>
      <c r="G58" s="98"/>
      <c r="H58" s="96"/>
      <c r="I58" s="508"/>
      <c r="J58" s="96"/>
      <c r="K58" s="508"/>
      <c r="L58" s="36"/>
      <c r="M58" s="102"/>
    </row>
    <row r="59" spans="1:13" ht="13.5" customHeight="1" x14ac:dyDescent="0.25">
      <c r="A59" s="95">
        <v>633</v>
      </c>
      <c r="B59" s="96"/>
      <c r="C59" s="96"/>
      <c r="D59" s="96" t="s">
        <v>127</v>
      </c>
      <c r="E59" s="96"/>
      <c r="F59" s="96"/>
      <c r="G59" s="98"/>
      <c r="H59" s="96"/>
      <c r="I59" s="508"/>
      <c r="J59" s="96"/>
      <c r="K59" s="508"/>
      <c r="L59" s="36"/>
      <c r="M59" s="102"/>
    </row>
    <row r="60" spans="1:13" ht="13.5" customHeight="1" x14ac:dyDescent="0.25">
      <c r="A60" s="95">
        <v>634</v>
      </c>
      <c r="B60" s="96"/>
      <c r="C60" s="96"/>
      <c r="D60" s="33" t="s">
        <v>217</v>
      </c>
      <c r="E60" s="40"/>
      <c r="F60" s="96"/>
      <c r="G60" s="98"/>
      <c r="H60" s="96"/>
      <c r="I60" s="510"/>
      <c r="J60" s="96"/>
      <c r="K60" s="510"/>
      <c r="L60" s="36"/>
      <c r="M60" s="102"/>
    </row>
    <row r="61" spans="1:13" ht="2.1" customHeight="1" x14ac:dyDescent="0.25">
      <c r="A61" s="95"/>
      <c r="B61" s="96"/>
      <c r="C61" s="96"/>
      <c r="D61" s="96"/>
      <c r="E61" s="96"/>
      <c r="F61" s="96"/>
      <c r="G61" s="98"/>
      <c r="H61" s="96"/>
      <c r="I61" s="501"/>
      <c r="J61" s="96"/>
      <c r="K61" s="525"/>
      <c r="L61" s="106"/>
      <c r="M61" s="102"/>
    </row>
    <row r="62" spans="1:13" ht="13.5" customHeight="1" x14ac:dyDescent="0.25">
      <c r="A62" s="95"/>
      <c r="B62" s="96"/>
      <c r="C62" s="96"/>
      <c r="D62" s="96"/>
      <c r="E62" s="96"/>
      <c r="F62" s="96"/>
      <c r="G62" s="98"/>
      <c r="H62" s="96"/>
      <c r="I62" s="505">
        <f>SUM(I57:I60)</f>
        <v>0</v>
      </c>
      <c r="J62" s="96"/>
      <c r="K62" s="505">
        <f>SUM(K57:K60)</f>
        <v>0</v>
      </c>
      <c r="L62" s="37"/>
      <c r="M62" s="102"/>
    </row>
    <row r="63" spans="1:13" ht="13.5" customHeight="1" x14ac:dyDescent="0.25">
      <c r="A63" s="95"/>
      <c r="B63" s="96"/>
      <c r="C63" s="97" t="s">
        <v>46</v>
      </c>
      <c r="D63" s="96"/>
      <c r="E63" s="96"/>
      <c r="F63" s="96"/>
      <c r="G63" s="98"/>
      <c r="H63" s="96"/>
      <c r="I63" s="501"/>
      <c r="J63" s="96"/>
      <c r="K63" s="520"/>
      <c r="L63" s="99"/>
      <c r="M63" s="102"/>
    </row>
    <row r="64" spans="1:13" ht="13.5" customHeight="1" x14ac:dyDescent="0.25">
      <c r="A64" s="95">
        <v>641</v>
      </c>
      <c r="B64" s="96"/>
      <c r="C64" s="96"/>
      <c r="D64" s="96" t="s">
        <v>47</v>
      </c>
      <c r="E64" s="96"/>
      <c r="F64" s="96"/>
      <c r="G64" s="98"/>
      <c r="H64" s="96"/>
      <c r="I64" s="511"/>
      <c r="J64" s="96"/>
      <c r="K64" s="502"/>
      <c r="L64" s="101"/>
      <c r="M64" s="102"/>
    </row>
    <row r="65" spans="1:15" ht="13.5" customHeight="1" x14ac:dyDescent="0.25">
      <c r="A65" s="95">
        <v>642</v>
      </c>
      <c r="B65" s="96"/>
      <c r="C65" s="96"/>
      <c r="D65" s="96" t="s">
        <v>48</v>
      </c>
      <c r="E65" s="96"/>
      <c r="F65" s="96"/>
      <c r="G65" s="98"/>
      <c r="H65" s="96"/>
      <c r="I65" s="512"/>
      <c r="J65" s="96"/>
      <c r="K65" s="504"/>
      <c r="L65" s="101"/>
      <c r="M65" s="102"/>
    </row>
    <row r="66" spans="1:15" ht="2.1" customHeight="1" x14ac:dyDescent="0.25">
      <c r="A66" s="95"/>
      <c r="B66" s="96"/>
      <c r="C66" s="96"/>
      <c r="D66" s="96"/>
      <c r="E66" s="96"/>
      <c r="F66" s="96"/>
      <c r="G66" s="98"/>
      <c r="H66" s="96"/>
      <c r="I66" s="501"/>
      <c r="J66" s="96"/>
      <c r="K66" s="521"/>
      <c r="L66" s="99"/>
      <c r="M66" s="102"/>
    </row>
    <row r="67" spans="1:15" ht="13.5" customHeight="1" x14ac:dyDescent="0.25">
      <c r="A67" s="95"/>
      <c r="B67" s="96"/>
      <c r="C67" s="96"/>
      <c r="D67" s="96"/>
      <c r="E67" s="96"/>
      <c r="F67" s="96"/>
      <c r="G67" s="98"/>
      <c r="H67" s="96"/>
      <c r="I67" s="505">
        <f>SUM(I64:I65)</f>
        <v>0</v>
      </c>
      <c r="J67" s="96"/>
      <c r="K67" s="505">
        <f>SUM(K64:K65)</f>
        <v>0</v>
      </c>
      <c r="L67" s="37"/>
      <c r="M67" s="102"/>
    </row>
    <row r="68" spans="1:15" ht="13.5" customHeight="1" x14ac:dyDescent="0.25">
      <c r="A68" s="95"/>
      <c r="B68" s="96"/>
      <c r="C68" s="96"/>
      <c r="D68" s="96"/>
      <c r="E68" s="96"/>
      <c r="F68" s="96"/>
      <c r="G68" s="98"/>
      <c r="H68" s="96"/>
      <c r="I68" s="501"/>
      <c r="J68" s="96"/>
      <c r="K68" s="520"/>
      <c r="L68" s="99"/>
      <c r="M68" s="102"/>
    </row>
    <row r="69" spans="1:15" ht="13.5" customHeight="1" x14ac:dyDescent="0.25">
      <c r="A69" s="95">
        <v>651</v>
      </c>
      <c r="B69" s="96"/>
      <c r="C69" s="97" t="s">
        <v>99</v>
      </c>
      <c r="D69" s="96"/>
      <c r="E69" s="96"/>
      <c r="F69" s="96"/>
      <c r="G69" s="9">
        <v>0.09</v>
      </c>
      <c r="H69" s="107"/>
      <c r="I69" s="513"/>
      <c r="J69" s="107"/>
      <c r="K69" s="526"/>
      <c r="L69" s="101"/>
      <c r="M69" s="102"/>
    </row>
    <row r="70" spans="1:15" ht="13.5" customHeight="1" x14ac:dyDescent="0.25">
      <c r="A70" s="95"/>
      <c r="B70" s="96"/>
      <c r="C70" s="96"/>
      <c r="D70" s="96"/>
      <c r="E70" s="96"/>
      <c r="F70" s="96"/>
      <c r="G70" s="98"/>
      <c r="H70" s="96"/>
      <c r="I70" s="501"/>
      <c r="J70" s="96"/>
      <c r="K70" s="521"/>
      <c r="L70" s="99"/>
      <c r="M70" s="102"/>
    </row>
    <row r="71" spans="1:15" ht="13.5" customHeight="1" x14ac:dyDescent="0.25">
      <c r="A71" s="95"/>
      <c r="B71" s="96"/>
      <c r="C71" s="97" t="s">
        <v>94</v>
      </c>
      <c r="D71" s="96"/>
      <c r="E71" s="96"/>
      <c r="F71" s="96"/>
      <c r="G71" s="98"/>
      <c r="H71" s="96"/>
      <c r="I71" s="501"/>
      <c r="J71" s="96"/>
      <c r="K71" s="520"/>
      <c r="L71" s="99"/>
      <c r="M71" s="102"/>
    </row>
    <row r="72" spans="1:15" ht="13.5" customHeight="1" x14ac:dyDescent="0.25">
      <c r="A72" s="95">
        <v>661</v>
      </c>
      <c r="B72" s="96"/>
      <c r="C72" s="96"/>
      <c r="D72" s="96" t="s">
        <v>15</v>
      </c>
      <c r="E72" s="96"/>
      <c r="F72" s="96"/>
      <c r="G72" s="98"/>
      <c r="H72" s="96"/>
      <c r="I72" s="507"/>
      <c r="J72" s="96"/>
      <c r="K72" s="502"/>
      <c r="L72" s="101"/>
      <c r="M72" s="102"/>
      <c r="O72" s="64"/>
    </row>
    <row r="73" spans="1:15" ht="13.5" customHeight="1" x14ac:dyDescent="0.25">
      <c r="A73" s="95">
        <v>665</v>
      </c>
      <c r="B73" s="96"/>
      <c r="C73" s="96"/>
      <c r="D73" s="96" t="s">
        <v>49</v>
      </c>
      <c r="E73" s="96"/>
      <c r="F73" s="96"/>
      <c r="G73" s="98"/>
      <c r="H73" s="96"/>
      <c r="I73" s="508"/>
      <c r="J73" s="96"/>
      <c r="K73" s="503"/>
      <c r="L73" s="101"/>
      <c r="M73" s="102"/>
    </row>
    <row r="74" spans="1:15" ht="13.5" customHeight="1" x14ac:dyDescent="0.25">
      <c r="A74" s="95">
        <v>668</v>
      </c>
      <c r="B74" s="96"/>
      <c r="C74" s="96"/>
      <c r="D74" s="96" t="s">
        <v>50</v>
      </c>
      <c r="E74" s="421" t="s">
        <v>83</v>
      </c>
      <c r="F74" s="421"/>
      <c r="G74" s="108"/>
      <c r="H74" s="109"/>
      <c r="I74" s="510"/>
      <c r="J74" s="109"/>
      <c r="K74" s="504"/>
      <c r="L74" s="101"/>
      <c r="M74" s="102"/>
    </row>
    <row r="75" spans="1:15" ht="2.1" customHeight="1" x14ac:dyDescent="0.25">
      <c r="A75" s="95"/>
      <c r="B75" s="96"/>
      <c r="C75" s="96"/>
      <c r="D75" s="96"/>
      <c r="E75" s="96"/>
      <c r="F75" s="96"/>
      <c r="G75" s="98"/>
      <c r="H75" s="96"/>
      <c r="I75" s="501"/>
      <c r="J75" s="96"/>
      <c r="K75" s="521"/>
      <c r="L75" s="99"/>
      <c r="M75" s="104"/>
    </row>
    <row r="76" spans="1:15" ht="13.5" customHeight="1" x14ac:dyDescent="0.25">
      <c r="A76" s="95"/>
      <c r="B76" s="96"/>
      <c r="C76" s="96"/>
      <c r="D76" s="96"/>
      <c r="E76" s="96"/>
      <c r="F76" s="96"/>
      <c r="G76" s="98"/>
      <c r="H76" s="96"/>
      <c r="I76" s="505">
        <f>SUM(I72:I74)</f>
        <v>0</v>
      </c>
      <c r="J76" s="96"/>
      <c r="K76" s="505">
        <f>SUM(K72:K74)</f>
        <v>0</v>
      </c>
      <c r="L76" s="37"/>
      <c r="M76" s="104"/>
    </row>
    <row r="77" spans="1:15" ht="13.5" customHeight="1" x14ac:dyDescent="0.25">
      <c r="A77" s="95"/>
      <c r="B77" s="96"/>
      <c r="C77" s="97" t="s">
        <v>51</v>
      </c>
      <c r="D77" s="96"/>
      <c r="E77" s="96"/>
      <c r="F77" s="96"/>
      <c r="G77" s="98"/>
      <c r="H77" s="96"/>
      <c r="I77" s="501"/>
      <c r="J77" s="96"/>
      <c r="K77" s="520"/>
      <c r="L77" s="99"/>
      <c r="M77" s="102"/>
    </row>
    <row r="78" spans="1:15" ht="13.5" customHeight="1" x14ac:dyDescent="0.25">
      <c r="A78" s="95">
        <v>681</v>
      </c>
      <c r="B78" s="96"/>
      <c r="C78" s="96"/>
      <c r="D78" s="96" t="s">
        <v>52</v>
      </c>
      <c r="E78" s="96"/>
      <c r="F78" s="96"/>
      <c r="G78" s="98"/>
      <c r="H78" s="96"/>
      <c r="I78" s="507"/>
      <c r="J78" s="96"/>
      <c r="K78" s="502"/>
      <c r="L78" s="101"/>
      <c r="M78" s="102"/>
    </row>
    <row r="79" spans="1:15" ht="13.5" customHeight="1" x14ac:dyDescent="0.25">
      <c r="A79" s="95">
        <v>683</v>
      </c>
      <c r="B79" s="96"/>
      <c r="C79" s="7"/>
      <c r="D79" s="1" t="s">
        <v>196</v>
      </c>
      <c r="E79" s="7"/>
      <c r="F79" s="7"/>
      <c r="G79" s="8"/>
      <c r="H79" s="96"/>
      <c r="I79" s="514">
        <f>-('6-Suivi dons dédiés'!$J$29)</f>
        <v>0</v>
      </c>
      <c r="J79" s="96"/>
      <c r="K79" s="527">
        <f>-('6-Suivi dons dédiés'!$J$29)</f>
        <v>0</v>
      </c>
      <c r="L79" s="99"/>
      <c r="M79" s="102"/>
    </row>
    <row r="80" spans="1:15" ht="13.5" customHeight="1" x14ac:dyDescent="0.25">
      <c r="A80" s="95">
        <v>685</v>
      </c>
      <c r="B80" s="96"/>
      <c r="C80" s="96"/>
      <c r="D80" s="96" t="s">
        <v>91</v>
      </c>
      <c r="E80" s="96"/>
      <c r="F80" s="96"/>
      <c r="G80" s="98"/>
      <c r="H80" s="96"/>
      <c r="I80" s="510"/>
      <c r="J80" s="96"/>
      <c r="K80" s="504"/>
      <c r="L80" s="101"/>
      <c r="M80" s="102"/>
    </row>
    <row r="81" spans="1:13" ht="2.1" customHeight="1" x14ac:dyDescent="0.25">
      <c r="A81" s="110"/>
      <c r="B81" s="64"/>
      <c r="C81" s="64"/>
      <c r="D81" s="64"/>
      <c r="E81" s="64"/>
      <c r="F81" s="64"/>
      <c r="G81" s="111"/>
      <c r="I81" s="515"/>
      <c r="J81" s="64"/>
      <c r="K81" s="528"/>
      <c r="L81" s="112"/>
      <c r="M81" s="113"/>
    </row>
    <row r="82" spans="1:13" ht="13.5" customHeight="1" x14ac:dyDescent="0.25">
      <c r="A82" s="110"/>
      <c r="B82" s="64"/>
      <c r="C82" s="64"/>
      <c r="D82" s="64"/>
      <c r="E82" s="64"/>
      <c r="F82" s="64"/>
      <c r="G82" s="111"/>
      <c r="I82" s="505">
        <f>SUM(I78:I80)</f>
        <v>0</v>
      </c>
      <c r="J82" s="64"/>
      <c r="K82" s="505">
        <f>SUM(K78:K80)</f>
        <v>0</v>
      </c>
      <c r="L82" s="37"/>
      <c r="M82" s="113"/>
    </row>
    <row r="83" spans="1:13" ht="13.5" customHeight="1" x14ac:dyDescent="0.25">
      <c r="A83" s="110"/>
      <c r="B83" s="64"/>
      <c r="C83" s="64"/>
      <c r="D83" s="64"/>
      <c r="E83" s="64"/>
      <c r="F83" s="64"/>
      <c r="G83" s="111"/>
      <c r="I83" s="515"/>
      <c r="J83" s="64"/>
      <c r="K83" s="529"/>
      <c r="L83" s="112"/>
      <c r="M83" s="113"/>
    </row>
    <row r="84" spans="1:13" ht="13.5" customHeight="1" x14ac:dyDescent="0.25">
      <c r="A84" s="110"/>
      <c r="B84" s="64"/>
      <c r="C84" s="114" t="s">
        <v>53</v>
      </c>
      <c r="D84" s="64"/>
      <c r="E84" s="64"/>
      <c r="F84" s="64"/>
      <c r="G84" s="111"/>
      <c r="I84" s="516">
        <f>I17+I27+I34+I46+I55+I62+I67+I69+I76+I82</f>
        <v>0</v>
      </c>
      <c r="J84" s="64"/>
      <c r="K84" s="516">
        <f>K17+K27+K34+K46+K55+K62+K67+K69+K76+K82</f>
        <v>0</v>
      </c>
      <c r="L84" s="115"/>
      <c r="M84" s="116"/>
    </row>
    <row r="85" spans="1:13" ht="13.5" customHeight="1" x14ac:dyDescent="0.25">
      <c r="A85" s="110"/>
      <c r="B85" s="64"/>
      <c r="C85" s="97"/>
      <c r="D85" s="64"/>
      <c r="E85" s="64"/>
      <c r="F85" s="64"/>
      <c r="G85" s="111"/>
      <c r="I85" s="515"/>
      <c r="J85" s="64"/>
      <c r="K85" s="530"/>
      <c r="L85" s="117"/>
      <c r="M85" s="118"/>
    </row>
    <row r="86" spans="1:13" ht="13.5" customHeight="1" x14ac:dyDescent="0.25">
      <c r="A86" s="110"/>
      <c r="B86" s="64"/>
      <c r="C86" s="97" t="s">
        <v>78</v>
      </c>
      <c r="D86" s="64"/>
      <c r="E86" s="64"/>
      <c r="F86" s="64"/>
      <c r="G86" s="111"/>
      <c r="I86" s="515"/>
      <c r="J86" s="64"/>
      <c r="K86" s="530"/>
      <c r="L86" s="117"/>
      <c r="M86" s="118"/>
    </row>
    <row r="87" spans="1:13" ht="13.5" customHeight="1" x14ac:dyDescent="0.25">
      <c r="A87" s="110">
        <v>106</v>
      </c>
      <c r="B87" s="64"/>
      <c r="C87" s="96"/>
      <c r="D87" s="96" t="s">
        <v>54</v>
      </c>
      <c r="E87" s="64"/>
      <c r="F87" s="64"/>
      <c r="G87" s="111"/>
      <c r="I87" s="511"/>
      <c r="J87" s="64"/>
      <c r="K87" s="502"/>
      <c r="L87" s="101"/>
      <c r="M87" s="119"/>
    </row>
    <row r="88" spans="1:13" ht="13.5" customHeight="1" x14ac:dyDescent="0.25">
      <c r="A88" s="110">
        <v>107</v>
      </c>
      <c r="B88" s="64"/>
      <c r="C88" s="96"/>
      <c r="D88" s="96" t="s">
        <v>55</v>
      </c>
      <c r="E88" s="64"/>
      <c r="F88" s="64"/>
      <c r="G88" s="111"/>
      <c r="I88" s="512"/>
      <c r="J88" s="64"/>
      <c r="K88" s="504"/>
      <c r="L88" s="101"/>
      <c r="M88" s="119"/>
    </row>
    <row r="89" spans="1:13" ht="2.1" customHeight="1" x14ac:dyDescent="0.25">
      <c r="A89" s="110"/>
      <c r="B89" s="64"/>
      <c r="C89" s="96"/>
      <c r="D89" s="64"/>
      <c r="E89" s="64"/>
      <c r="F89" s="64"/>
      <c r="G89" s="111"/>
      <c r="I89" s="515"/>
      <c r="J89" s="64"/>
      <c r="K89" s="530"/>
      <c r="L89" s="117"/>
      <c r="M89" s="118"/>
    </row>
    <row r="90" spans="1:13" ht="13.5" customHeight="1" x14ac:dyDescent="0.25">
      <c r="A90" s="110"/>
      <c r="B90" s="64"/>
      <c r="C90" s="96"/>
      <c r="D90" s="64"/>
      <c r="E90" s="64"/>
      <c r="F90" s="64"/>
      <c r="G90" s="111"/>
      <c r="I90" s="505">
        <f>SUM(I87:I88)</f>
        <v>0</v>
      </c>
      <c r="J90" s="64"/>
      <c r="K90" s="505">
        <f>SUM(K87:K88)</f>
        <v>0</v>
      </c>
      <c r="L90" s="37"/>
      <c r="M90" s="118"/>
    </row>
    <row r="91" spans="1:13" ht="13.5" customHeight="1" x14ac:dyDescent="0.25">
      <c r="A91" s="110"/>
      <c r="B91" s="64"/>
      <c r="C91" s="96"/>
      <c r="D91" s="64"/>
      <c r="E91" s="64"/>
      <c r="F91" s="64"/>
      <c r="G91" s="111"/>
      <c r="I91" s="515"/>
      <c r="J91" s="64"/>
      <c r="K91" s="530"/>
      <c r="L91" s="117"/>
      <c r="M91" s="118"/>
    </row>
    <row r="92" spans="1:13" ht="13.5" customHeight="1" x14ac:dyDescent="0.3">
      <c r="A92" s="110"/>
      <c r="B92" s="64"/>
      <c r="C92" s="114" t="s">
        <v>16</v>
      </c>
      <c r="D92" s="64"/>
      <c r="E92" s="64"/>
      <c r="F92" s="64"/>
      <c r="G92" s="111"/>
      <c r="I92" s="517">
        <f>I84+I90</f>
        <v>0</v>
      </c>
      <c r="J92" s="64"/>
      <c r="K92" s="517">
        <f>K84+K90</f>
        <v>0</v>
      </c>
      <c r="L92" s="52"/>
      <c r="M92" s="120"/>
    </row>
    <row r="93" spans="1:13" ht="13.5" customHeight="1" thickBot="1" x14ac:dyDescent="0.3">
      <c r="A93" s="121"/>
      <c r="B93" s="122"/>
      <c r="C93" s="122"/>
      <c r="D93" s="122"/>
      <c r="E93" s="122"/>
      <c r="F93" s="122"/>
      <c r="G93" s="123"/>
      <c r="H93" s="122"/>
      <c r="I93" s="518"/>
      <c r="J93" s="122"/>
      <c r="K93" s="518"/>
      <c r="L93" s="124"/>
      <c r="M93" s="125"/>
    </row>
  </sheetData>
  <sheetProtection algorithmName="SHA-512" hashValue="wStF06Zzzr8ZMCXR45gt81FIrvnxEIyqLcluhAlNHXPItLhz+jzw1plG0L2BA6zAbAJB8aXqnDw2dQihhuDVTQ==" saltValue="6zZ7+tHjsaDbkb0d//x4Sw==" spinCount="100000" sheet="1" objects="1" scenarios="1" selectLockedCells="1"/>
  <mergeCells count="5">
    <mergeCell ref="A1:M1"/>
    <mergeCell ref="A2:M2"/>
    <mergeCell ref="A3:M3"/>
    <mergeCell ref="E74:F74"/>
    <mergeCell ref="M5:M6"/>
  </mergeCells>
  <phoneticPr fontId="2" type="noConversion"/>
  <dataValidations count="1">
    <dataValidation type="decimal" allowBlank="1" showInputMessage="1" showErrorMessage="1" errorTitle="ERREUR" error="Donnée chiffrée seulement" sqref="I23 I12 K12:L12">
      <formula1>0</formula1>
      <formula2>5000000</formula2>
    </dataValidation>
  </dataValidations>
  <printOptions horizontalCentered="1"/>
  <pageMargins left="0.27559055118110237" right="0.27559055118110237" top="0.19685039370078741" bottom="0.19685039370078741" header="0.31496062992125984" footer="0.27559055118110237"/>
  <pageSetup scale="65" orientation="portrait" r:id="rId1"/>
  <headerFooter alignWithMargins="0">
    <oddFooter>&amp;R4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R37"/>
  <sheetViews>
    <sheetView zoomScaleNormal="100" workbookViewId="0">
      <selection activeCell="F12" sqref="F12"/>
    </sheetView>
  </sheetViews>
  <sheetFormatPr baseColWidth="10" defaultColWidth="11.44140625" defaultRowHeight="21" customHeight="1" x14ac:dyDescent="0.25"/>
  <cols>
    <col min="1" max="1" width="21.6640625" style="62" customWidth="1"/>
    <col min="2" max="2" width="35.6640625" style="62" customWidth="1"/>
    <col min="3" max="3" width="5.6640625" style="62" customWidth="1"/>
    <col min="4" max="4" width="11.6640625" style="62" customWidth="1"/>
    <col min="5" max="5" width="2.6640625" style="87" customWidth="1"/>
    <col min="6" max="6" width="30.33203125" style="88" customWidth="1"/>
    <col min="7" max="7" width="23.44140625" style="62" customWidth="1"/>
    <col min="8" max="16384" width="11.44140625" style="62"/>
  </cols>
  <sheetData>
    <row r="1" spans="1:6" ht="21" customHeight="1" x14ac:dyDescent="0.25">
      <c r="A1" s="407" t="str">
        <f>'1-Présentation'!A1</f>
        <v>LA FABRIQUE DE LA PAROISSE DE</v>
      </c>
      <c r="B1" s="408"/>
      <c r="C1" s="408"/>
      <c r="D1" s="408"/>
      <c r="E1" s="408"/>
      <c r="F1" s="409"/>
    </row>
    <row r="2" spans="1:6" ht="21" customHeight="1" x14ac:dyDescent="0.25">
      <c r="A2" s="410">
        <f>'1-Présentation'!A2</f>
        <v>0</v>
      </c>
      <c r="B2" s="411"/>
      <c r="C2" s="411"/>
      <c r="D2" s="411"/>
      <c r="E2" s="411"/>
      <c r="F2" s="412"/>
    </row>
    <row r="3" spans="1:6" ht="21" customHeight="1" x14ac:dyDescent="0.25">
      <c r="A3" s="436" t="s">
        <v>56</v>
      </c>
      <c r="B3" s="437"/>
      <c r="C3" s="437"/>
      <c r="D3" s="437"/>
      <c r="E3" s="437"/>
      <c r="F3" s="438"/>
    </row>
    <row r="4" spans="1:6" ht="21" customHeight="1" x14ac:dyDescent="0.25">
      <c r="A4" s="63"/>
      <c r="B4" s="64"/>
      <c r="C4" s="64"/>
      <c r="D4" s="64"/>
      <c r="E4" s="65"/>
      <c r="F4" s="66"/>
    </row>
    <row r="5" spans="1:6" ht="21" customHeight="1" x14ac:dyDescent="0.25">
      <c r="A5" s="63"/>
      <c r="B5" s="64"/>
      <c r="C5" s="64"/>
      <c r="D5" s="64"/>
      <c r="E5" s="65"/>
      <c r="F5" s="66"/>
    </row>
    <row r="6" spans="1:6" ht="21" customHeight="1" x14ac:dyDescent="0.25">
      <c r="A6" s="67" t="s">
        <v>57</v>
      </c>
      <c r="B6" s="64"/>
      <c r="C6" s="64"/>
      <c r="D6" s="64"/>
      <c r="E6" s="65"/>
      <c r="F6" s="68">
        <f>+'3-Budget - RECETTES'!G69</f>
        <v>0</v>
      </c>
    </row>
    <row r="7" spans="1:6" ht="21" customHeight="1" x14ac:dyDescent="0.25">
      <c r="A7" s="63"/>
      <c r="B7" s="64"/>
      <c r="C7" s="64"/>
      <c r="D7" s="64"/>
      <c r="E7" s="65"/>
      <c r="F7" s="66"/>
    </row>
    <row r="8" spans="1:6" ht="21" customHeight="1" x14ac:dyDescent="0.25">
      <c r="A8" s="67" t="s">
        <v>58</v>
      </c>
      <c r="B8" s="64"/>
      <c r="C8" s="64"/>
      <c r="D8" s="64"/>
      <c r="E8" s="65"/>
      <c r="F8" s="69">
        <f>+'4-Budget - DÉBOURSÉS'!I92</f>
        <v>0</v>
      </c>
    </row>
    <row r="9" spans="1:6" ht="21" customHeight="1" x14ac:dyDescent="0.25">
      <c r="A9" s="63"/>
      <c r="B9" s="64"/>
      <c r="C9" s="64"/>
      <c r="D9" s="64"/>
      <c r="E9" s="65"/>
      <c r="F9" s="66"/>
    </row>
    <row r="10" spans="1:6" ht="21" customHeight="1" thickBot="1" x14ac:dyDescent="0.3">
      <c r="A10" s="67" t="s">
        <v>97</v>
      </c>
      <c r="B10" s="64"/>
      <c r="C10" s="64"/>
      <c r="D10" s="64"/>
      <c r="E10" s="65"/>
      <c r="F10" s="70">
        <f>F6-F8</f>
        <v>0</v>
      </c>
    </row>
    <row r="11" spans="1:6" ht="21" customHeight="1" x14ac:dyDescent="0.25">
      <c r="A11" s="63"/>
      <c r="B11" s="64"/>
      <c r="C11" s="64"/>
      <c r="D11" s="64"/>
      <c r="E11" s="65"/>
      <c r="F11" s="66"/>
    </row>
    <row r="12" spans="1:6" ht="21" customHeight="1" x14ac:dyDescent="0.25">
      <c r="A12" s="71" t="s">
        <v>59</v>
      </c>
      <c r="B12" s="64"/>
      <c r="C12" s="64"/>
      <c r="D12" s="64"/>
      <c r="E12" s="65" t="s">
        <v>60</v>
      </c>
      <c r="F12" s="10"/>
    </row>
    <row r="13" spans="1:6" ht="21" customHeight="1" x14ac:dyDescent="0.25">
      <c r="A13" s="71" t="s">
        <v>61</v>
      </c>
      <c r="B13" s="64"/>
      <c r="C13" s="64"/>
      <c r="D13" s="64"/>
      <c r="E13" s="65" t="s">
        <v>60</v>
      </c>
      <c r="F13" s="11"/>
    </row>
    <row r="14" spans="1:6" ht="21" customHeight="1" x14ac:dyDescent="0.25">
      <c r="A14" s="71" t="s">
        <v>79</v>
      </c>
      <c r="B14" s="64"/>
      <c r="C14" s="64"/>
      <c r="D14" s="64"/>
      <c r="E14" s="65" t="s">
        <v>62</v>
      </c>
      <c r="F14" s="11"/>
    </row>
    <row r="15" spans="1:6" ht="21" customHeight="1" x14ac:dyDescent="0.25">
      <c r="A15" s="71" t="s">
        <v>63</v>
      </c>
      <c r="B15" s="64"/>
      <c r="C15" s="64"/>
      <c r="D15" s="64"/>
      <c r="E15" s="65" t="s">
        <v>62</v>
      </c>
      <c r="F15" s="11"/>
    </row>
    <row r="16" spans="1:6" ht="21" customHeight="1" x14ac:dyDescent="0.25">
      <c r="A16" s="71" t="s">
        <v>205</v>
      </c>
      <c r="B16" s="64"/>
      <c r="C16" s="64"/>
      <c r="D16" s="64"/>
      <c r="E16" s="65" t="s">
        <v>62</v>
      </c>
      <c r="F16" s="12"/>
    </row>
    <row r="17" spans="1:18" ht="21" customHeight="1" x14ac:dyDescent="0.25">
      <c r="A17" s="63"/>
      <c r="B17" s="64"/>
      <c r="C17" s="64"/>
      <c r="D17" s="64"/>
      <c r="E17" s="65"/>
      <c r="F17" s="66"/>
    </row>
    <row r="18" spans="1:18" ht="21" customHeight="1" thickBot="1" x14ac:dyDescent="0.3">
      <c r="A18" s="67" t="s">
        <v>98</v>
      </c>
      <c r="B18" s="64"/>
      <c r="C18" s="64"/>
      <c r="D18" s="64"/>
      <c r="E18" s="65"/>
      <c r="F18" s="16">
        <f>F10+F12+F13-F14-F15-F16</f>
        <v>0</v>
      </c>
    </row>
    <row r="19" spans="1:18" ht="21" customHeight="1" x14ac:dyDescent="0.25">
      <c r="A19" s="63"/>
      <c r="B19" s="64"/>
      <c r="C19" s="64"/>
      <c r="D19" s="64"/>
      <c r="E19" s="65"/>
      <c r="F19" s="66"/>
      <c r="H19" s="72"/>
      <c r="O19" s="72"/>
      <c r="P19" s="72"/>
      <c r="Q19" s="72"/>
      <c r="R19" s="72"/>
    </row>
    <row r="20" spans="1:18" ht="21" customHeight="1" x14ac:dyDescent="0.25">
      <c r="A20" s="433" t="s">
        <v>197</v>
      </c>
      <c r="B20" s="434"/>
      <c r="C20" s="434"/>
      <c r="D20" s="434"/>
      <c r="E20" s="434"/>
      <c r="F20" s="435"/>
      <c r="H20" s="72"/>
      <c r="O20" s="72"/>
      <c r="P20" s="72"/>
      <c r="Q20" s="72"/>
      <c r="R20" s="72"/>
    </row>
    <row r="21" spans="1:18" ht="27.9" customHeight="1" x14ac:dyDescent="0.25">
      <c r="A21" s="428"/>
      <c r="B21" s="429"/>
      <c r="C21" s="429"/>
      <c r="D21" s="429"/>
      <c r="E21" s="429"/>
      <c r="F21" s="430"/>
    </row>
    <row r="22" spans="1:18" ht="27.9" customHeight="1" x14ac:dyDescent="0.25">
      <c r="A22" s="428"/>
      <c r="B22" s="429"/>
      <c r="C22" s="429"/>
      <c r="D22" s="429"/>
      <c r="E22" s="429"/>
      <c r="F22" s="430"/>
    </row>
    <row r="23" spans="1:18" ht="27.9" customHeight="1" x14ac:dyDescent="0.25">
      <c r="A23" s="428"/>
      <c r="B23" s="429"/>
      <c r="C23" s="429"/>
      <c r="D23" s="429"/>
      <c r="E23" s="429"/>
      <c r="F23" s="430"/>
    </row>
    <row r="24" spans="1:18" ht="27.9" customHeight="1" x14ac:dyDescent="0.25">
      <c r="A24" s="428"/>
      <c r="B24" s="429"/>
      <c r="C24" s="429"/>
      <c r="D24" s="429"/>
      <c r="E24" s="429"/>
      <c r="F24" s="430"/>
    </row>
    <row r="25" spans="1:18" ht="27.9" customHeight="1" x14ac:dyDescent="0.25">
      <c r="A25" s="428"/>
      <c r="B25" s="429"/>
      <c r="C25" s="429"/>
      <c r="D25" s="429"/>
      <c r="E25" s="429"/>
      <c r="F25" s="430"/>
    </row>
    <row r="26" spans="1:18" ht="27.9" customHeight="1" x14ac:dyDescent="0.25">
      <c r="A26" s="428"/>
      <c r="B26" s="429"/>
      <c r="C26" s="429"/>
      <c r="D26" s="429"/>
      <c r="E26" s="429"/>
      <c r="F26" s="430"/>
    </row>
    <row r="27" spans="1:18" ht="27.9" customHeight="1" x14ac:dyDescent="0.25">
      <c r="A27" s="428"/>
      <c r="B27" s="429"/>
      <c r="C27" s="429"/>
      <c r="D27" s="429"/>
      <c r="E27" s="429"/>
      <c r="F27" s="430"/>
    </row>
    <row r="28" spans="1:18" ht="27.9" customHeight="1" x14ac:dyDescent="0.25">
      <c r="A28" s="428"/>
      <c r="B28" s="429"/>
      <c r="C28" s="429"/>
      <c r="D28" s="429"/>
      <c r="E28" s="429"/>
      <c r="F28" s="430"/>
    </row>
    <row r="29" spans="1:18" ht="27.9" customHeight="1" x14ac:dyDescent="0.25">
      <c r="A29" s="13"/>
      <c r="B29" s="14"/>
      <c r="C29" s="14"/>
      <c r="D29" s="14"/>
      <c r="E29" s="14"/>
      <c r="F29" s="15"/>
    </row>
    <row r="30" spans="1:18" ht="27.9" customHeight="1" x14ac:dyDescent="0.25">
      <c r="A30" s="428"/>
      <c r="B30" s="429"/>
      <c r="C30" s="429"/>
      <c r="D30" s="429"/>
      <c r="E30" s="429"/>
      <c r="F30" s="430"/>
    </row>
    <row r="31" spans="1:18" ht="18" customHeight="1" x14ac:dyDescent="0.25">
      <c r="A31" s="73"/>
      <c r="B31" s="72"/>
      <c r="C31" s="72"/>
      <c r="D31" s="72"/>
      <c r="E31" s="74"/>
      <c r="F31" s="75"/>
    </row>
    <row r="32" spans="1:18" ht="24" customHeight="1" x14ac:dyDescent="0.25">
      <c r="A32" s="73"/>
      <c r="B32" s="72"/>
      <c r="C32" s="425" t="s">
        <v>227</v>
      </c>
      <c r="D32" s="426"/>
      <c r="E32" s="426"/>
      <c r="F32" s="427"/>
    </row>
    <row r="33" spans="1:6" ht="24" customHeight="1" x14ac:dyDescent="0.25">
      <c r="A33" s="73"/>
      <c r="B33" s="72"/>
      <c r="C33" s="76" t="s">
        <v>64</v>
      </c>
      <c r="D33" s="77"/>
      <c r="E33" s="78"/>
      <c r="F33" s="79"/>
    </row>
    <row r="34" spans="1:6" ht="24" customHeight="1" x14ac:dyDescent="0.3">
      <c r="A34" s="73"/>
      <c r="B34" s="72"/>
      <c r="C34" s="80" t="s">
        <v>65</v>
      </c>
      <c r="D34" s="431"/>
      <c r="E34" s="431"/>
      <c r="F34" s="432"/>
    </row>
    <row r="35" spans="1:6" ht="30" customHeight="1" x14ac:dyDescent="0.3">
      <c r="A35" s="73"/>
      <c r="B35" s="72"/>
      <c r="C35" s="80" t="s">
        <v>66</v>
      </c>
      <c r="D35" s="431"/>
      <c r="E35" s="431"/>
      <c r="F35" s="432"/>
    </row>
    <row r="36" spans="1:6" ht="12" customHeight="1" x14ac:dyDescent="0.25">
      <c r="A36" s="73"/>
      <c r="B36" s="72"/>
      <c r="C36" s="81"/>
      <c r="D36" s="82"/>
      <c r="E36" s="83"/>
      <c r="F36" s="84"/>
    </row>
    <row r="37" spans="1:6" ht="21" customHeight="1" thickBot="1" x14ac:dyDescent="0.3">
      <c r="A37" s="85"/>
      <c r="B37" s="86"/>
      <c r="C37" s="86"/>
      <c r="D37" s="423" t="s">
        <v>228</v>
      </c>
      <c r="E37" s="423"/>
      <c r="F37" s="424"/>
    </row>
  </sheetData>
  <sheetProtection algorithmName="SHA-512" hashValue="MgMZbmHhiptuwLlGra5Z0KYMGjSV3dpdY8CWTSkoBlO/45nCq0RhhhPiA0WrvuEa9bSK8y+UOaqI1Gqzz/UFzQ==" saltValue="oKZgOXgrSjZig732WTEZkw==" spinCount="100000" sheet="1" objects="1" scenarios="1" selectLockedCells="1"/>
  <mergeCells count="17">
    <mergeCell ref="A1:F1"/>
    <mergeCell ref="A28:F28"/>
    <mergeCell ref="A21:F21"/>
    <mergeCell ref="A20:F20"/>
    <mergeCell ref="A26:F26"/>
    <mergeCell ref="A3:F3"/>
    <mergeCell ref="A2:F2"/>
    <mergeCell ref="A22:F22"/>
    <mergeCell ref="D37:F37"/>
    <mergeCell ref="C32:F32"/>
    <mergeCell ref="A23:F23"/>
    <mergeCell ref="A24:F24"/>
    <mergeCell ref="D35:F35"/>
    <mergeCell ref="A30:F30"/>
    <mergeCell ref="D34:F34"/>
    <mergeCell ref="A27:F27"/>
    <mergeCell ref="A25:F25"/>
  </mergeCells>
  <phoneticPr fontId="2" type="noConversion"/>
  <printOptions horizontalCentered="1" verticalCentered="1"/>
  <pageMargins left="0.11811023622047245" right="0.11811023622047245" top="0.19685039370078741" bottom="0.19685039370078741" header="0.51181102362204722" footer="0.11811023622047245"/>
  <pageSetup scale="78" orientation="portrait" r:id="rId1"/>
  <headerFooter alignWithMargins="0">
    <oddFooter>&amp;R5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00000"/>
  </sheetPr>
  <dimension ref="A1:W61"/>
  <sheetViews>
    <sheetView workbookViewId="0">
      <selection activeCell="T2" sqref="T2:V2"/>
    </sheetView>
  </sheetViews>
  <sheetFormatPr baseColWidth="10" defaultColWidth="9.109375" defaultRowHeight="13.2" x14ac:dyDescent="0.25"/>
  <cols>
    <col min="1" max="1" width="0.6640625" style="17" customWidth="1"/>
    <col min="2" max="2" width="2.109375" style="17" customWidth="1"/>
    <col min="3" max="4" width="3.6640625" style="17" customWidth="1"/>
    <col min="5" max="5" width="1.6640625" style="17" customWidth="1"/>
    <col min="6" max="6" width="8.6640625" style="17" customWidth="1"/>
    <col min="7" max="7" width="2.109375" style="17" customWidth="1"/>
    <col min="8" max="9" width="6.5546875" style="17" customWidth="1"/>
    <col min="10" max="10" width="1.6640625" style="17" customWidth="1"/>
    <col min="11" max="11" width="1.33203125" style="17" customWidth="1"/>
    <col min="12" max="12" width="8.6640625" style="17" customWidth="1"/>
    <col min="13" max="13" width="1.6640625" style="17" customWidth="1"/>
    <col min="14" max="14" width="5.6640625" style="17" customWidth="1"/>
    <col min="15" max="15" width="1.6640625" style="17" customWidth="1"/>
    <col min="16" max="16" width="16.6640625" style="17" customWidth="1"/>
    <col min="17" max="17" width="2.6640625" style="17" customWidth="1"/>
    <col min="18" max="18" width="0.88671875" style="17" customWidth="1"/>
    <col min="19" max="19" width="10.6640625" style="17" customWidth="1"/>
    <col min="20" max="20" width="1.6640625" style="17" customWidth="1"/>
    <col min="21" max="21" width="5.6640625" style="17" customWidth="1"/>
    <col min="22" max="22" width="0.88671875" style="17" customWidth="1"/>
    <col min="23" max="23" width="1.6640625" style="17" customWidth="1"/>
    <col min="24" max="16384" width="9.109375" style="17"/>
  </cols>
  <sheetData>
    <row r="1" spans="1:23" ht="16.5" customHeight="1" thickBot="1" x14ac:dyDescent="0.3">
      <c r="A1" s="439" t="s">
        <v>239</v>
      </c>
      <c r="B1" s="439"/>
      <c r="C1" s="439"/>
      <c r="D1" s="439"/>
      <c r="E1" s="439"/>
      <c r="F1" s="439"/>
      <c r="G1" s="439"/>
      <c r="H1" s="439"/>
      <c r="I1" s="439"/>
      <c r="J1" s="439"/>
      <c r="K1" s="439"/>
      <c r="L1" s="439"/>
      <c r="M1" s="439"/>
      <c r="N1" s="439"/>
      <c r="O1" s="439"/>
      <c r="P1" s="439"/>
      <c r="Q1" s="439"/>
      <c r="R1" s="439"/>
      <c r="S1" s="439"/>
      <c r="T1" s="439"/>
      <c r="U1" s="439"/>
      <c r="V1" s="439"/>
      <c r="W1" s="439"/>
    </row>
    <row r="2" spans="1:23" ht="18" customHeight="1" x14ac:dyDescent="0.25">
      <c r="A2" s="225"/>
      <c r="B2" s="440" t="s">
        <v>282</v>
      </c>
      <c r="C2" s="440"/>
      <c r="D2" s="440"/>
      <c r="E2" s="440"/>
      <c r="F2" s="440"/>
      <c r="G2" s="226"/>
      <c r="H2" s="226"/>
      <c r="I2" s="226"/>
      <c r="J2" s="226"/>
      <c r="K2" s="226"/>
      <c r="L2" s="226"/>
      <c r="M2" s="226"/>
      <c r="N2" s="226"/>
      <c r="O2" s="226"/>
      <c r="P2" s="226"/>
      <c r="Q2" s="226"/>
      <c r="R2" s="226"/>
      <c r="S2" s="227" t="s">
        <v>240</v>
      </c>
      <c r="T2" s="441">
        <f>+'1-Présentation'!G4</f>
        <v>2024</v>
      </c>
      <c r="U2" s="441"/>
      <c r="V2" s="441"/>
      <c r="W2" s="18"/>
    </row>
    <row r="3" spans="1:23" ht="21" customHeight="1" x14ac:dyDescent="0.25">
      <c r="A3" s="443">
        <f>+'1-Présentation'!A2:L2</f>
        <v>0</v>
      </c>
      <c r="B3" s="444"/>
      <c r="C3" s="444"/>
      <c r="D3" s="444"/>
      <c r="E3" s="444"/>
      <c r="F3" s="444"/>
      <c r="G3" s="444"/>
      <c r="H3" s="444"/>
      <c r="I3" s="444"/>
      <c r="J3" s="444"/>
      <c r="K3" s="444"/>
      <c r="L3" s="444"/>
      <c r="M3" s="444"/>
      <c r="N3" s="444"/>
      <c r="O3" s="444"/>
      <c r="P3" s="444"/>
      <c r="Q3" s="444"/>
      <c r="R3" s="444"/>
      <c r="S3" s="444"/>
      <c r="T3" s="444"/>
      <c r="U3" s="444"/>
      <c r="V3" s="444"/>
      <c r="W3" s="445"/>
    </row>
    <row r="4" spans="1:23" ht="7.5" customHeight="1" thickBot="1" x14ac:dyDescent="0.3">
      <c r="A4" s="229"/>
      <c r="B4" s="230"/>
      <c r="C4" s="231"/>
      <c r="D4" s="232"/>
      <c r="E4" s="232"/>
      <c r="F4" s="231"/>
      <c r="G4" s="231"/>
      <c r="H4" s="231"/>
      <c r="I4" s="231"/>
      <c r="J4" s="231"/>
      <c r="K4" s="231"/>
      <c r="L4" s="232"/>
      <c r="M4" s="232"/>
      <c r="N4" s="232"/>
      <c r="O4" s="232"/>
      <c r="P4" s="232"/>
      <c r="Q4" s="232"/>
      <c r="R4" s="232"/>
      <c r="S4" s="232"/>
      <c r="T4" s="232"/>
      <c r="U4" s="233"/>
      <c r="V4" s="233"/>
      <c r="W4" s="20"/>
    </row>
    <row r="5" spans="1:23" ht="9" customHeight="1" thickTop="1" x14ac:dyDescent="0.25">
      <c r="A5" s="228"/>
      <c r="B5" s="38"/>
      <c r="C5" s="26"/>
      <c r="D5" s="234"/>
      <c r="E5" s="234"/>
      <c r="F5" s="26"/>
      <c r="G5" s="26"/>
      <c r="H5" s="26"/>
      <c r="I5" s="26"/>
      <c r="J5" s="26"/>
      <c r="K5" s="26"/>
      <c r="L5" s="234"/>
      <c r="M5" s="234"/>
      <c r="N5" s="234"/>
      <c r="O5" s="234"/>
      <c r="P5" s="234"/>
      <c r="Q5" s="234"/>
      <c r="R5" s="234"/>
      <c r="S5" s="234"/>
      <c r="T5" s="234"/>
      <c r="U5" s="23"/>
      <c r="V5" s="23"/>
      <c r="W5" s="19"/>
    </row>
    <row r="6" spans="1:23" ht="16.5" customHeight="1" x14ac:dyDescent="0.25">
      <c r="A6" s="228"/>
      <c r="B6" s="167" t="s">
        <v>241</v>
      </c>
      <c r="C6" s="235" t="s">
        <v>242</v>
      </c>
      <c r="D6" s="234"/>
      <c r="E6" s="234"/>
      <c r="F6" s="26"/>
      <c r="G6" s="26"/>
      <c r="H6" s="26"/>
      <c r="I6" s="26"/>
      <c r="J6" s="26"/>
      <c r="K6" s="26"/>
      <c r="L6" s="26"/>
      <c r="M6" s="26"/>
      <c r="N6" s="26"/>
      <c r="O6" s="26"/>
      <c r="P6" s="26"/>
      <c r="Q6" s="26"/>
      <c r="R6" s="26"/>
      <c r="S6" s="442">
        <f>+'3-Budget - RECETTES'!G69</f>
        <v>0</v>
      </c>
      <c r="T6" s="442"/>
      <c r="U6" s="442"/>
      <c r="V6" s="442"/>
      <c r="W6" s="19"/>
    </row>
    <row r="7" spans="1:23" ht="15" customHeight="1" x14ac:dyDescent="0.25">
      <c r="A7" s="228"/>
      <c r="B7" s="26"/>
      <c r="C7" s="49"/>
      <c r="D7" s="234"/>
      <c r="E7" s="234"/>
      <c r="F7" s="26"/>
      <c r="G7" s="26"/>
      <c r="H7" s="26"/>
      <c r="I7" s="26"/>
      <c r="J7" s="26"/>
      <c r="K7" s="26"/>
      <c r="L7" s="26"/>
      <c r="M7" s="26"/>
      <c r="N7" s="26"/>
      <c r="O7" s="26"/>
      <c r="P7" s="26"/>
      <c r="Q7" s="26"/>
      <c r="R7" s="26"/>
      <c r="S7" s="446"/>
      <c r="T7" s="446"/>
      <c r="U7" s="446"/>
      <c r="V7" s="446"/>
      <c r="W7" s="19"/>
    </row>
    <row r="8" spans="1:23" ht="6" customHeight="1" x14ac:dyDescent="0.25">
      <c r="A8" s="228"/>
      <c r="B8" s="26"/>
      <c r="C8" s="26"/>
      <c r="D8" s="234"/>
      <c r="E8" s="234"/>
      <c r="F8" s="26"/>
      <c r="G8" s="26"/>
      <c r="H8" s="26"/>
      <c r="I8" s="26"/>
      <c r="J8" s="26"/>
      <c r="K8" s="26"/>
      <c r="L8" s="26"/>
      <c r="M8" s="26"/>
      <c r="N8" s="26"/>
      <c r="O8" s="26"/>
      <c r="P8" s="447" t="s">
        <v>243</v>
      </c>
      <c r="Q8" s="447"/>
      <c r="R8" s="26"/>
      <c r="S8" s="26"/>
      <c r="T8" s="26"/>
      <c r="U8" s="26"/>
      <c r="V8" s="26"/>
      <c r="W8" s="19"/>
    </row>
    <row r="9" spans="1:23" ht="12.75" customHeight="1" x14ac:dyDescent="0.25">
      <c r="A9" s="228"/>
      <c r="B9" s="26"/>
      <c r="C9" s="236"/>
      <c r="D9" s="234"/>
      <c r="E9" s="234"/>
      <c r="F9" s="26"/>
      <c r="G9" s="26"/>
      <c r="H9" s="26"/>
      <c r="I9" s="26"/>
      <c r="J9" s="26"/>
      <c r="K9" s="26"/>
      <c r="L9" s="26"/>
      <c r="M9" s="26"/>
      <c r="N9" s="26"/>
      <c r="O9" s="26"/>
      <c r="P9" s="447"/>
      <c r="Q9" s="447"/>
      <c r="R9" s="26"/>
      <c r="S9" s="448" t="s">
        <v>244</v>
      </c>
      <c r="T9" s="449"/>
      <c r="U9" s="449"/>
      <c r="V9" s="449"/>
      <c r="W9" s="19"/>
    </row>
    <row r="10" spans="1:23" ht="6" customHeight="1" x14ac:dyDescent="0.25">
      <c r="A10" s="228"/>
      <c r="B10" s="26"/>
      <c r="C10" s="26"/>
      <c r="D10" s="234"/>
      <c r="E10" s="234"/>
      <c r="F10" s="26"/>
      <c r="G10" s="26"/>
      <c r="H10" s="26"/>
      <c r="I10" s="26"/>
      <c r="J10" s="26"/>
      <c r="K10" s="26"/>
      <c r="L10" s="26"/>
      <c r="M10" s="26"/>
      <c r="N10" s="26"/>
      <c r="O10" s="26"/>
      <c r="P10" s="237"/>
      <c r="Q10" s="237"/>
      <c r="R10" s="26"/>
      <c r="S10" s="26"/>
      <c r="T10" s="26"/>
      <c r="U10" s="26"/>
      <c r="V10" s="26"/>
      <c r="W10" s="19"/>
    </row>
    <row r="11" spans="1:23" ht="12.75" customHeight="1" x14ac:dyDescent="0.25">
      <c r="A11" s="228"/>
      <c r="B11" s="26"/>
      <c r="C11" s="236" t="s">
        <v>245</v>
      </c>
      <c r="D11" s="234"/>
      <c r="E11" s="234"/>
      <c r="F11" s="26"/>
      <c r="G11" s="26"/>
      <c r="H11" s="26"/>
      <c r="I11" s="26"/>
      <c r="J11" s="26"/>
      <c r="K11" s="26"/>
      <c r="L11" s="26"/>
      <c r="M11" s="26"/>
      <c r="N11" s="26"/>
      <c r="O11" s="26"/>
      <c r="P11" s="237"/>
      <c r="Q11" s="237"/>
      <c r="R11" s="26"/>
      <c r="S11" s="448"/>
      <c r="T11" s="449"/>
      <c r="U11" s="449"/>
      <c r="V11" s="449"/>
      <c r="W11" s="19"/>
    </row>
    <row r="12" spans="1:23" ht="6" customHeight="1" x14ac:dyDescent="0.25">
      <c r="A12" s="228"/>
      <c r="B12" s="26"/>
      <c r="C12" s="236"/>
      <c r="D12" s="234"/>
      <c r="E12" s="234"/>
      <c r="F12" s="26"/>
      <c r="G12" s="26"/>
      <c r="H12" s="26"/>
      <c r="I12" s="26"/>
      <c r="J12" s="26"/>
      <c r="K12" s="26"/>
      <c r="L12" s="26"/>
      <c r="M12" s="26"/>
      <c r="N12" s="26"/>
      <c r="O12" s="26"/>
      <c r="P12" s="237"/>
      <c r="Q12" s="237"/>
      <c r="R12" s="26"/>
      <c r="S12" s="238"/>
      <c r="T12" s="239"/>
      <c r="U12" s="239"/>
      <c r="V12" s="239"/>
      <c r="W12" s="19"/>
    </row>
    <row r="13" spans="1:23" ht="14.25" customHeight="1" x14ac:dyDescent="0.25">
      <c r="A13" s="228"/>
      <c r="B13" s="26"/>
      <c r="C13" s="240" t="s">
        <v>72</v>
      </c>
      <c r="D13" s="241" t="s">
        <v>246</v>
      </c>
      <c r="E13" s="26"/>
      <c r="F13" s="26"/>
      <c r="G13" s="26"/>
      <c r="H13" s="26"/>
      <c r="I13" s="26"/>
      <c r="J13" s="26"/>
      <c r="K13" s="26"/>
      <c r="L13" s="26"/>
      <c r="M13" s="26"/>
      <c r="N13" s="242"/>
      <c r="O13" s="242"/>
      <c r="P13" s="450">
        <f>+'4-Budget - DÉBOURSÉS'!I72</f>
        <v>0</v>
      </c>
      <c r="Q13" s="450"/>
      <c r="R13" s="243"/>
      <c r="S13" s="451">
        <f>P13</f>
        <v>0</v>
      </c>
      <c r="T13" s="451"/>
      <c r="U13" s="451"/>
      <c r="V13" s="451"/>
      <c r="W13" s="19"/>
    </row>
    <row r="14" spans="1:23" ht="14.25" customHeight="1" x14ac:dyDescent="0.25">
      <c r="A14" s="228"/>
      <c r="B14" s="26"/>
      <c r="C14" s="240" t="s">
        <v>73</v>
      </c>
      <c r="D14" s="241" t="s">
        <v>247</v>
      </c>
      <c r="E14" s="26"/>
      <c r="F14" s="26"/>
      <c r="G14" s="26"/>
      <c r="H14" s="26"/>
      <c r="I14" s="26"/>
      <c r="J14" s="26"/>
      <c r="K14" s="26"/>
      <c r="L14" s="26"/>
      <c r="M14" s="26"/>
      <c r="N14" s="242"/>
      <c r="O14" s="242"/>
      <c r="P14" s="452">
        <f>+'3-Budget - RECETTES'!G46+'3-Budget - RECETTES'!G47+'3-Budget - RECETTES'!G49</f>
        <v>0</v>
      </c>
      <c r="Q14" s="452"/>
      <c r="R14" s="243"/>
      <c r="S14" s="453">
        <f>P14</f>
        <v>0</v>
      </c>
      <c r="T14" s="453"/>
      <c r="U14" s="453"/>
      <c r="V14" s="453"/>
      <c r="W14" s="19"/>
    </row>
    <row r="15" spans="1:23" ht="14.25" customHeight="1" x14ac:dyDescent="0.25">
      <c r="A15" s="228"/>
      <c r="B15" s="26"/>
      <c r="C15" s="240" t="s">
        <v>74</v>
      </c>
      <c r="D15" s="222" t="s">
        <v>229</v>
      </c>
      <c r="E15" s="223"/>
      <c r="F15" s="223"/>
      <c r="G15" s="223"/>
      <c r="H15" s="223"/>
      <c r="I15" s="223"/>
      <c r="J15" s="223"/>
      <c r="K15" s="223"/>
      <c r="L15" s="223"/>
      <c r="M15" s="223"/>
      <c r="N15" s="224"/>
      <c r="O15" s="242"/>
      <c r="P15" s="452">
        <f>+'3-Budget - RECETTES'!G52</f>
        <v>0</v>
      </c>
      <c r="Q15" s="452"/>
      <c r="R15" s="243"/>
      <c r="S15" s="453">
        <f>P15</f>
        <v>0</v>
      </c>
      <c r="T15" s="453"/>
      <c r="U15" s="453"/>
      <c r="V15" s="453"/>
      <c r="W15" s="19"/>
    </row>
    <row r="16" spans="1:23" ht="14.25" customHeight="1" x14ac:dyDescent="0.25">
      <c r="A16" s="228"/>
      <c r="B16" s="26"/>
      <c r="C16" s="240" t="s">
        <v>75</v>
      </c>
      <c r="D16" s="244" t="s">
        <v>248</v>
      </c>
      <c r="E16" s="23"/>
      <c r="F16" s="23"/>
      <c r="G16" s="23"/>
      <c r="H16" s="23"/>
      <c r="I16" s="23"/>
      <c r="J16" s="23"/>
      <c r="K16" s="23"/>
      <c r="L16" s="23"/>
      <c r="M16" s="23"/>
      <c r="N16" s="23"/>
      <c r="O16" s="242"/>
      <c r="P16" s="452">
        <f>+'3-Budget - RECETTES'!G44</f>
        <v>0</v>
      </c>
      <c r="Q16" s="452"/>
      <c r="R16" s="243"/>
      <c r="S16" s="453">
        <f>P16</f>
        <v>0</v>
      </c>
      <c r="T16" s="453"/>
      <c r="U16" s="453"/>
      <c r="V16" s="453"/>
      <c r="W16" s="19"/>
    </row>
    <row r="17" spans="1:23" x14ac:dyDescent="0.25">
      <c r="A17" s="228"/>
      <c r="B17" s="26"/>
      <c r="C17" s="240" t="s">
        <v>76</v>
      </c>
      <c r="D17" s="26" t="s">
        <v>249</v>
      </c>
      <c r="E17" s="26"/>
      <c r="F17" s="454" t="s">
        <v>83</v>
      </c>
      <c r="G17" s="454"/>
      <c r="H17" s="454"/>
      <c r="I17" s="454"/>
      <c r="J17" s="454"/>
      <c r="K17" s="454"/>
      <c r="L17" s="454"/>
      <c r="M17" s="454"/>
      <c r="N17" s="242"/>
      <c r="O17" s="242"/>
      <c r="P17" s="455"/>
      <c r="Q17" s="455"/>
      <c r="R17" s="243"/>
      <c r="S17" s="456"/>
      <c r="T17" s="456"/>
      <c r="U17" s="456"/>
      <c r="V17" s="456"/>
      <c r="W17" s="19"/>
    </row>
    <row r="18" spans="1:23" x14ac:dyDescent="0.25">
      <c r="A18" s="228"/>
      <c r="B18" s="26"/>
      <c r="C18" s="235"/>
      <c r="D18" s="26"/>
      <c r="E18" s="26"/>
      <c r="F18" s="457"/>
      <c r="G18" s="457"/>
      <c r="H18" s="457"/>
      <c r="I18" s="457"/>
      <c r="J18" s="457"/>
      <c r="K18" s="457"/>
      <c r="L18" s="457"/>
      <c r="M18" s="457"/>
      <c r="N18" s="243"/>
      <c r="O18" s="242"/>
      <c r="P18" s="458"/>
      <c r="Q18" s="458"/>
      <c r="R18" s="243"/>
      <c r="S18" s="456"/>
      <c r="T18" s="456"/>
      <c r="U18" s="456"/>
      <c r="V18" s="456"/>
      <c r="W18" s="19"/>
    </row>
    <row r="19" spans="1:23" x14ac:dyDescent="0.25">
      <c r="A19" s="228"/>
      <c r="B19" s="26"/>
      <c r="C19" s="235"/>
      <c r="D19" s="234"/>
      <c r="E19" s="234"/>
      <c r="F19" s="459"/>
      <c r="G19" s="459"/>
      <c r="H19" s="459"/>
      <c r="I19" s="459"/>
      <c r="J19" s="459"/>
      <c r="K19" s="459"/>
      <c r="L19" s="459"/>
      <c r="M19" s="459"/>
      <c r="N19" s="242"/>
      <c r="O19" s="242"/>
      <c r="P19" s="458"/>
      <c r="Q19" s="458"/>
      <c r="R19" s="243"/>
      <c r="S19" s="456"/>
      <c r="T19" s="456"/>
      <c r="U19" s="456"/>
      <c r="V19" s="456"/>
      <c r="W19" s="19"/>
    </row>
    <row r="20" spans="1:23" ht="6.75" customHeight="1" x14ac:dyDescent="0.25">
      <c r="A20" s="228"/>
      <c r="B20" s="26"/>
      <c r="C20" s="240"/>
      <c r="D20" s="241"/>
      <c r="E20" s="26"/>
      <c r="F20" s="26"/>
      <c r="G20" s="26"/>
      <c r="H20" s="26"/>
      <c r="I20" s="26"/>
      <c r="J20" s="26"/>
      <c r="K20" s="26"/>
      <c r="L20" s="26"/>
      <c r="M20" s="26"/>
      <c r="N20" s="242"/>
      <c r="O20" s="242"/>
      <c r="P20" s="245"/>
      <c r="Q20" s="245"/>
      <c r="R20" s="243"/>
      <c r="S20" s="246"/>
      <c r="T20" s="246"/>
      <c r="U20" s="246"/>
      <c r="V20" s="246"/>
      <c r="W20" s="19"/>
    </row>
    <row r="21" spans="1:23" ht="12.75" customHeight="1" x14ac:dyDescent="0.25">
      <c r="A21" s="228"/>
      <c r="B21" s="26"/>
      <c r="C21" s="236" t="s">
        <v>250</v>
      </c>
      <c r="D21" s="234"/>
      <c r="E21" s="234"/>
      <c r="F21" s="26"/>
      <c r="G21" s="26"/>
      <c r="H21" s="26"/>
      <c r="I21" s="26"/>
      <c r="J21" s="26"/>
      <c r="K21" s="26"/>
      <c r="L21" s="26"/>
      <c r="M21" s="26"/>
      <c r="N21" s="26"/>
      <c r="O21" s="26"/>
      <c r="P21" s="237"/>
      <c r="Q21" s="237"/>
      <c r="R21" s="26"/>
      <c r="S21" s="448"/>
      <c r="T21" s="449"/>
      <c r="U21" s="449"/>
      <c r="V21" s="449"/>
      <c r="W21" s="19"/>
    </row>
    <row r="22" spans="1:23" ht="6" customHeight="1" x14ac:dyDescent="0.25">
      <c r="A22" s="228"/>
      <c r="B22" s="26"/>
      <c r="C22" s="236"/>
      <c r="D22" s="234"/>
      <c r="E22" s="234"/>
      <c r="F22" s="26"/>
      <c r="G22" s="26"/>
      <c r="H22" s="26"/>
      <c r="I22" s="26"/>
      <c r="J22" s="26"/>
      <c r="K22" s="26"/>
      <c r="L22" s="26"/>
      <c r="M22" s="26"/>
      <c r="N22" s="26"/>
      <c r="O22" s="26"/>
      <c r="P22" s="237"/>
      <c r="Q22" s="237"/>
      <c r="R22" s="26"/>
      <c r="S22" s="238"/>
      <c r="T22" s="239"/>
      <c r="U22" s="239"/>
      <c r="V22" s="239"/>
      <c r="W22" s="19"/>
    </row>
    <row r="23" spans="1:23" ht="16.5" customHeight="1" x14ac:dyDescent="0.25">
      <c r="A23" s="228"/>
      <c r="B23" s="26"/>
      <c r="C23" s="240" t="s">
        <v>72</v>
      </c>
      <c r="D23" s="241" t="s">
        <v>251</v>
      </c>
      <c r="E23" s="26"/>
      <c r="F23" s="26"/>
      <c r="G23" s="26"/>
      <c r="H23" s="26"/>
      <c r="I23" s="26"/>
      <c r="J23" s="247"/>
      <c r="K23" s="460"/>
      <c r="L23" s="460"/>
      <c r="M23" s="460"/>
      <c r="N23" s="460"/>
      <c r="O23" s="242"/>
      <c r="P23" s="450">
        <f>+'4-Budget - DÉBOURSÉS'!I62</f>
        <v>0</v>
      </c>
      <c r="Q23" s="450"/>
      <c r="R23" s="243"/>
      <c r="S23" s="451">
        <f>P23</f>
        <v>0</v>
      </c>
      <c r="T23" s="451"/>
      <c r="U23" s="451"/>
      <c r="V23" s="451"/>
      <c r="W23" s="19"/>
    </row>
    <row r="24" spans="1:23" ht="13.5" customHeight="1" x14ac:dyDescent="0.25">
      <c r="A24" s="228"/>
      <c r="B24" s="26"/>
      <c r="C24" s="248" t="s">
        <v>73</v>
      </c>
      <c r="D24" s="244" t="s">
        <v>252</v>
      </c>
      <c r="E24" s="23"/>
      <c r="F24" s="23"/>
      <c r="G24" s="23"/>
      <c r="H24" s="23"/>
      <c r="I24" s="23"/>
      <c r="J24" s="23"/>
      <c r="K24" s="23"/>
      <c r="L24" s="23"/>
      <c r="M24" s="23"/>
      <c r="N24" s="23"/>
      <c r="O24" s="242"/>
      <c r="P24" s="452">
        <f>+'4-Budget - DÉBOURSÉS'!I41+'4-Budget - DÉBOURSÉS'!I42+'4-Budget - DÉBOURSÉS'!I51</f>
        <v>0</v>
      </c>
      <c r="Q24" s="452"/>
      <c r="R24" s="243"/>
      <c r="S24" s="453">
        <f>P24</f>
        <v>0</v>
      </c>
      <c r="T24" s="453"/>
      <c r="U24" s="453"/>
      <c r="V24" s="453"/>
      <c r="W24" s="19"/>
    </row>
    <row r="25" spans="1:23" ht="12.75" customHeight="1" x14ac:dyDescent="0.25">
      <c r="A25" s="228"/>
      <c r="B25" s="26"/>
      <c r="C25" s="240" t="s">
        <v>74</v>
      </c>
      <c r="D25" s="244" t="s">
        <v>253</v>
      </c>
      <c r="E25" s="23"/>
      <c r="F25" s="23"/>
      <c r="G25" s="23"/>
      <c r="H25" s="23"/>
      <c r="I25" s="23"/>
      <c r="J25" s="23"/>
      <c r="K25" s="23"/>
      <c r="L25" s="23"/>
      <c r="M25" s="23"/>
      <c r="N25" s="23"/>
      <c r="O25" s="242"/>
      <c r="P25" s="461">
        <f>0.25*'3-Budget - RECETTES'!G28</f>
        <v>0</v>
      </c>
      <c r="Q25" s="461"/>
      <c r="R25" s="243"/>
      <c r="S25" s="453">
        <f>P25</f>
        <v>0</v>
      </c>
      <c r="T25" s="453"/>
      <c r="U25" s="453"/>
      <c r="V25" s="453"/>
      <c r="W25" s="19"/>
    </row>
    <row r="26" spans="1:23" ht="12.75" customHeight="1" x14ac:dyDescent="0.25">
      <c r="A26" s="228"/>
      <c r="B26" s="26"/>
      <c r="C26" s="240" t="s">
        <v>75</v>
      </c>
      <c r="D26" s="244" t="s">
        <v>254</v>
      </c>
      <c r="E26" s="23"/>
      <c r="F26" s="23"/>
      <c r="G26" s="23"/>
      <c r="H26" s="23"/>
      <c r="I26" s="23"/>
      <c r="J26" s="23"/>
      <c r="K26" s="23"/>
      <c r="L26" s="23"/>
      <c r="M26" s="23"/>
      <c r="N26" s="23"/>
      <c r="O26" s="242"/>
      <c r="P26" s="462"/>
      <c r="Q26" s="462"/>
      <c r="R26" s="243"/>
      <c r="S26" s="456"/>
      <c r="T26" s="456"/>
      <c r="U26" s="456"/>
      <c r="V26" s="456"/>
      <c r="W26" s="19"/>
    </row>
    <row r="27" spans="1:23" ht="7.5" customHeight="1" x14ac:dyDescent="0.25">
      <c r="A27" s="228"/>
      <c r="B27" s="26"/>
      <c r="C27" s="240"/>
      <c r="D27" s="249"/>
      <c r="E27" s="250"/>
      <c r="F27" s="250"/>
      <c r="G27" s="250"/>
      <c r="H27" s="250"/>
      <c r="I27" s="250"/>
      <c r="J27" s="250"/>
      <c r="K27" s="250"/>
      <c r="L27" s="250"/>
      <c r="M27" s="250"/>
      <c r="N27" s="250"/>
      <c r="O27" s="242"/>
      <c r="P27" s="245"/>
      <c r="Q27" s="245"/>
      <c r="R27" s="243"/>
      <c r="S27" s="246"/>
      <c r="T27" s="246"/>
      <c r="U27" s="246"/>
      <c r="V27" s="246"/>
      <c r="W27" s="19"/>
    </row>
    <row r="28" spans="1:23" ht="18" customHeight="1" x14ac:dyDescent="0.25">
      <c r="A28" s="228"/>
      <c r="B28" s="26"/>
      <c r="C28" s="251" t="s">
        <v>255</v>
      </c>
      <c r="D28" s="234"/>
      <c r="E28" s="234"/>
      <c r="F28" s="26"/>
      <c r="G28" s="26"/>
      <c r="H28" s="26"/>
      <c r="I28" s="26"/>
      <c r="J28" s="26"/>
      <c r="K28" s="26"/>
      <c r="L28" s="26"/>
      <c r="M28" s="26"/>
      <c r="N28" s="26"/>
      <c r="O28" s="26"/>
      <c r="P28" s="26"/>
      <c r="Q28" s="26"/>
      <c r="R28" s="26"/>
      <c r="S28" s="463">
        <f>SUM(S13:V26)</f>
        <v>0</v>
      </c>
      <c r="T28" s="464"/>
      <c r="U28" s="464"/>
      <c r="V28" s="464"/>
      <c r="W28" s="19"/>
    </row>
    <row r="29" spans="1:23" ht="10.5" customHeight="1" x14ac:dyDescent="0.25">
      <c r="A29" s="228"/>
      <c r="B29" s="26"/>
      <c r="C29" s="234"/>
      <c r="D29" s="234"/>
      <c r="E29" s="234"/>
      <c r="F29" s="26"/>
      <c r="G29" s="26"/>
      <c r="H29" s="26"/>
      <c r="I29" s="26"/>
      <c r="J29" s="26"/>
      <c r="K29" s="26"/>
      <c r="L29" s="26"/>
      <c r="M29" s="26"/>
      <c r="N29" s="26"/>
      <c r="O29" s="26"/>
      <c r="P29" s="26"/>
      <c r="Q29" s="26"/>
      <c r="R29" s="26"/>
      <c r="S29" s="26"/>
      <c r="T29" s="26"/>
      <c r="U29" s="26"/>
      <c r="V29" s="26"/>
      <c r="W29" s="19"/>
    </row>
    <row r="30" spans="1:23" ht="13.8" x14ac:dyDescent="0.25">
      <c r="A30" s="228"/>
      <c r="B30" s="26"/>
      <c r="C30" s="235" t="s">
        <v>256</v>
      </c>
      <c r="D30" s="234"/>
      <c r="E30" s="234"/>
      <c r="F30" s="26"/>
      <c r="G30" s="26"/>
      <c r="H30" s="26"/>
      <c r="I30" s="26"/>
      <c r="J30" s="26"/>
      <c r="K30" s="26"/>
      <c r="L30" s="26"/>
      <c r="M30" s="26"/>
      <c r="N30" s="26"/>
      <c r="O30" s="26"/>
      <c r="P30" s="26"/>
      <c r="Q30" s="252" t="s">
        <v>257</v>
      </c>
      <c r="R30" s="252"/>
      <c r="S30" s="465">
        <f>S6-S28</f>
        <v>0</v>
      </c>
      <c r="T30" s="465"/>
      <c r="U30" s="465"/>
      <c r="V30" s="465"/>
      <c r="W30" s="466"/>
    </row>
    <row r="31" spans="1:23" ht="9" customHeight="1" x14ac:dyDescent="0.25">
      <c r="A31" s="228"/>
      <c r="B31" s="26"/>
      <c r="C31" s="26"/>
      <c r="D31" s="234"/>
      <c r="E31" s="234"/>
      <c r="F31" s="26"/>
      <c r="G31" s="26"/>
      <c r="H31" s="26"/>
      <c r="I31" s="26"/>
      <c r="J31" s="26"/>
      <c r="K31" s="26"/>
      <c r="L31" s="26"/>
      <c r="M31" s="26"/>
      <c r="N31" s="26"/>
      <c r="O31" s="26"/>
      <c r="P31" s="26"/>
      <c r="Q31" s="26"/>
      <c r="R31" s="26"/>
      <c r="S31" s="253"/>
      <c r="T31" s="253"/>
      <c r="U31" s="253"/>
      <c r="V31" s="253"/>
      <c r="W31" s="19"/>
    </row>
    <row r="32" spans="1:23" x14ac:dyDescent="0.25">
      <c r="A32" s="228"/>
      <c r="B32" s="49" t="s">
        <v>258</v>
      </c>
      <c r="C32" s="254" t="s">
        <v>259</v>
      </c>
      <c r="D32" s="234"/>
      <c r="E32" s="234"/>
      <c r="F32" s="26"/>
      <c r="G32" s="26"/>
      <c r="H32" s="26"/>
      <c r="I32" s="26"/>
      <c r="J32" s="26"/>
      <c r="K32" s="26"/>
      <c r="L32" s="26"/>
      <c r="M32" s="26"/>
      <c r="N32" s="26"/>
      <c r="O32" s="26"/>
      <c r="P32" s="26"/>
      <c r="Q32" s="26"/>
      <c r="R32" s="26"/>
      <c r="S32" s="26"/>
      <c r="T32" s="26"/>
      <c r="U32" s="26"/>
      <c r="V32" s="26"/>
      <c r="W32" s="19"/>
    </row>
    <row r="33" spans="1:23" ht="15" customHeight="1" x14ac:dyDescent="0.25">
      <c r="A33" s="228"/>
      <c r="B33" s="26"/>
      <c r="C33" s="235" t="s">
        <v>260</v>
      </c>
      <c r="D33" s="234"/>
      <c r="E33" s="234"/>
      <c r="F33" s="26"/>
      <c r="G33" s="26"/>
      <c r="H33" s="26"/>
      <c r="I33" s="26"/>
      <c r="J33" s="26"/>
      <c r="K33" s="26"/>
      <c r="L33" s="26"/>
      <c r="M33" s="26"/>
      <c r="N33" s="26"/>
      <c r="O33" s="26"/>
      <c r="P33" s="26"/>
      <c r="Q33" s="26"/>
      <c r="R33" s="26"/>
      <c r="S33" s="467"/>
      <c r="T33" s="467"/>
      <c r="U33" s="467"/>
      <c r="V33" s="255"/>
      <c r="W33" s="19"/>
    </row>
    <row r="34" spans="1:23" ht="9" customHeight="1" x14ac:dyDescent="0.25">
      <c r="A34" s="228"/>
      <c r="B34" s="26"/>
      <c r="C34" s="26"/>
      <c r="D34" s="234"/>
      <c r="E34" s="234"/>
      <c r="F34" s="26"/>
      <c r="G34" s="26"/>
      <c r="H34" s="26"/>
      <c r="I34" s="26"/>
      <c r="J34" s="26"/>
      <c r="K34" s="26"/>
      <c r="L34" s="26"/>
      <c r="M34" s="26"/>
      <c r="N34" s="26"/>
      <c r="O34" s="26"/>
      <c r="P34" s="26"/>
      <c r="Q34" s="26"/>
      <c r="R34" s="26"/>
      <c r="S34" s="26"/>
      <c r="T34" s="26"/>
      <c r="U34" s="26"/>
      <c r="V34" s="26"/>
      <c r="W34" s="19"/>
    </row>
    <row r="35" spans="1:23" ht="15" customHeight="1" x14ac:dyDescent="0.25">
      <c r="A35" s="228"/>
      <c r="B35" s="26"/>
      <c r="C35" s="256" t="s">
        <v>261</v>
      </c>
      <c r="D35" s="234"/>
      <c r="E35" s="234"/>
      <c r="F35" s="26"/>
      <c r="G35" s="26"/>
      <c r="H35" s="26"/>
      <c r="I35" s="26"/>
      <c r="J35" s="26"/>
      <c r="K35" s="26"/>
      <c r="L35" s="26"/>
      <c r="M35" s="26"/>
      <c r="N35" s="26"/>
      <c r="O35" s="26"/>
      <c r="P35" s="26"/>
      <c r="Q35" s="26"/>
      <c r="R35" s="26"/>
      <c r="S35" s="468"/>
      <c r="T35" s="468"/>
      <c r="U35" s="468"/>
      <c r="V35" s="257"/>
      <c r="W35" s="19"/>
    </row>
    <row r="36" spans="1:23" ht="9" customHeight="1" x14ac:dyDescent="0.25">
      <c r="A36" s="228"/>
      <c r="B36" s="26"/>
      <c r="C36" s="26"/>
      <c r="D36" s="234"/>
      <c r="E36" s="234"/>
      <c r="F36" s="26"/>
      <c r="G36" s="26"/>
      <c r="H36" s="26"/>
      <c r="I36" s="26"/>
      <c r="J36" s="26"/>
      <c r="K36" s="26"/>
      <c r="L36" s="26"/>
      <c r="M36" s="26"/>
      <c r="N36" s="26"/>
      <c r="O36" s="26"/>
      <c r="P36" s="26"/>
      <c r="Q36" s="26"/>
      <c r="R36" s="26"/>
      <c r="S36" s="26"/>
      <c r="T36" s="26"/>
      <c r="U36" s="26"/>
      <c r="V36" s="26"/>
      <c r="W36" s="19"/>
    </row>
    <row r="37" spans="1:23" ht="13.8" x14ac:dyDescent="0.25">
      <c r="A37" s="228"/>
      <c r="B37" s="26"/>
      <c r="C37" s="235" t="s">
        <v>262</v>
      </c>
      <c r="D37" s="234"/>
      <c r="E37" s="234"/>
      <c r="F37" s="26"/>
      <c r="G37" s="26"/>
      <c r="H37" s="26"/>
      <c r="I37" s="26"/>
      <c r="J37" s="26"/>
      <c r="K37" s="26"/>
      <c r="L37" s="26"/>
      <c r="M37" s="26"/>
      <c r="N37" s="26"/>
      <c r="O37" s="26"/>
      <c r="P37" s="26"/>
      <c r="Q37" s="252" t="s">
        <v>263</v>
      </c>
      <c r="R37" s="252"/>
      <c r="S37" s="469">
        <f>S33-S35</f>
        <v>0</v>
      </c>
      <c r="T37" s="470"/>
      <c r="U37" s="470"/>
      <c r="V37" s="470"/>
      <c r="W37" s="471"/>
    </row>
    <row r="38" spans="1:23" ht="10.5" customHeight="1" x14ac:dyDescent="0.25">
      <c r="A38" s="228"/>
      <c r="B38" s="26"/>
      <c r="C38" s="26"/>
      <c r="D38" s="234"/>
      <c r="E38" s="234"/>
      <c r="F38" s="26"/>
      <c r="G38" s="26"/>
      <c r="H38" s="26"/>
      <c r="I38" s="26"/>
      <c r="J38" s="26"/>
      <c r="K38" s="26"/>
      <c r="L38" s="26"/>
      <c r="M38" s="26"/>
      <c r="N38" s="26"/>
      <c r="O38" s="26"/>
      <c r="P38" s="26"/>
      <c r="Q38" s="26"/>
      <c r="R38" s="26"/>
      <c r="S38" s="253"/>
      <c r="T38" s="253"/>
      <c r="U38" s="253"/>
      <c r="V38" s="253"/>
      <c r="W38" s="19"/>
    </row>
    <row r="39" spans="1:23" ht="15.6" x14ac:dyDescent="0.3">
      <c r="A39" s="228"/>
      <c r="B39" s="26"/>
      <c r="C39" s="49" t="s">
        <v>264</v>
      </c>
      <c r="D39" s="234"/>
      <c r="E39" s="234"/>
      <c r="F39" s="26"/>
      <c r="G39" s="26"/>
      <c r="H39" s="26"/>
      <c r="I39" s="26"/>
      <c r="J39" s="26"/>
      <c r="K39" s="26"/>
      <c r="L39" s="26"/>
      <c r="M39" s="26"/>
      <c r="N39" s="26"/>
      <c r="O39" s="26"/>
      <c r="P39" s="26"/>
      <c r="Q39" s="252" t="s">
        <v>265</v>
      </c>
      <c r="R39" s="258"/>
      <c r="S39" s="472">
        <f>S30+S37</f>
        <v>0</v>
      </c>
      <c r="T39" s="473"/>
      <c r="U39" s="473"/>
      <c r="V39" s="473"/>
      <c r="W39" s="474"/>
    </row>
    <row r="40" spans="1:23" ht="10.5" customHeight="1" x14ac:dyDescent="0.25">
      <c r="A40" s="228"/>
      <c r="B40" s="26"/>
      <c r="C40" s="26"/>
      <c r="D40" s="234"/>
      <c r="E40" s="234"/>
      <c r="F40" s="26"/>
      <c r="G40" s="26"/>
      <c r="H40" s="26"/>
      <c r="I40" s="26"/>
      <c r="J40" s="26"/>
      <c r="K40" s="26"/>
      <c r="L40" s="26"/>
      <c r="M40" s="26"/>
      <c r="N40" s="26"/>
      <c r="O40" s="26"/>
      <c r="P40" s="26"/>
      <c r="Q40" s="26"/>
      <c r="R40" s="26"/>
      <c r="S40" s="26"/>
      <c r="T40" s="26"/>
      <c r="U40" s="26"/>
      <c r="V40" s="26"/>
      <c r="W40" s="19"/>
    </row>
    <row r="41" spans="1:23" ht="15.6" x14ac:dyDescent="0.3">
      <c r="A41" s="228"/>
      <c r="B41" s="49" t="s">
        <v>266</v>
      </c>
      <c r="C41" s="254" t="s">
        <v>267</v>
      </c>
      <c r="D41" s="234"/>
      <c r="E41" s="234"/>
      <c r="F41" s="26"/>
      <c r="G41" s="26"/>
      <c r="H41" s="26"/>
      <c r="I41" s="26"/>
      <c r="J41" s="26"/>
      <c r="K41" s="26"/>
      <c r="L41" s="26"/>
      <c r="M41" s="26"/>
      <c r="N41" s="26"/>
      <c r="O41" s="26"/>
      <c r="P41" s="26"/>
      <c r="Q41" s="258" t="s">
        <v>268</v>
      </c>
      <c r="R41" s="252"/>
      <c r="S41" s="475"/>
      <c r="T41" s="475"/>
      <c r="U41" s="475"/>
      <c r="V41" s="475"/>
      <c r="W41" s="476"/>
    </row>
    <row r="42" spans="1:23" ht="10.5" customHeight="1" x14ac:dyDescent="0.25">
      <c r="A42" s="229"/>
      <c r="B42" s="259"/>
      <c r="C42" s="259"/>
      <c r="D42" s="260"/>
      <c r="E42" s="260"/>
      <c r="F42" s="259"/>
      <c r="G42" s="259"/>
      <c r="H42" s="259"/>
      <c r="I42" s="259"/>
      <c r="J42" s="259"/>
      <c r="K42" s="259"/>
      <c r="L42" s="259"/>
      <c r="M42" s="259"/>
      <c r="N42" s="259"/>
      <c r="O42" s="259"/>
      <c r="P42" s="259"/>
      <c r="Q42" s="259"/>
      <c r="R42" s="259"/>
      <c r="S42" s="259"/>
      <c r="T42" s="259"/>
      <c r="U42" s="259"/>
      <c r="V42" s="259"/>
      <c r="W42" s="261"/>
    </row>
    <row r="43" spans="1:23" ht="7.5" customHeight="1" x14ac:dyDescent="0.25">
      <c r="A43" s="228"/>
      <c r="B43" s="26"/>
      <c r="C43" s="26"/>
      <c r="D43" s="234"/>
      <c r="E43" s="234"/>
      <c r="F43" s="26"/>
      <c r="G43" s="26"/>
      <c r="H43" s="26"/>
      <c r="I43" s="26"/>
      <c r="J43" s="26"/>
      <c r="K43" s="26"/>
      <c r="L43" s="26"/>
      <c r="M43" s="26"/>
      <c r="N43" s="26"/>
      <c r="O43" s="26"/>
      <c r="P43" s="26"/>
      <c r="Q43" s="26"/>
      <c r="R43" s="26"/>
      <c r="S43" s="26"/>
      <c r="T43" s="26"/>
      <c r="U43" s="26"/>
      <c r="V43" s="26"/>
      <c r="W43" s="19"/>
    </row>
    <row r="44" spans="1:23" ht="18" customHeight="1" x14ac:dyDescent="0.25">
      <c r="A44" s="477" t="s">
        <v>283</v>
      </c>
      <c r="B44" s="478"/>
      <c r="C44" s="478"/>
      <c r="D44" s="478"/>
      <c r="E44" s="478"/>
      <c r="F44" s="478"/>
      <c r="G44" s="478"/>
      <c r="H44" s="478"/>
      <c r="I44" s="478"/>
      <c r="J44" s="478"/>
      <c r="K44" s="478"/>
      <c r="L44" s="478"/>
      <c r="M44" s="478"/>
      <c r="N44" s="478"/>
      <c r="O44" s="478"/>
      <c r="P44" s="478"/>
      <c r="Q44" s="478"/>
      <c r="R44" s="478"/>
      <c r="S44" s="478"/>
      <c r="T44" s="478"/>
      <c r="U44" s="478"/>
      <c r="V44" s="478"/>
      <c r="W44" s="479"/>
    </row>
    <row r="45" spans="1:23" ht="21" customHeight="1" x14ac:dyDescent="0.3">
      <c r="A45" s="228"/>
      <c r="B45" s="26"/>
      <c r="C45" s="26"/>
      <c r="D45" s="234"/>
      <c r="E45" s="234"/>
      <c r="F45" s="26"/>
      <c r="G45" s="26"/>
      <c r="H45" s="26"/>
      <c r="I45" s="26"/>
      <c r="J45" s="26"/>
      <c r="K45" s="26"/>
      <c r="L45" s="26"/>
      <c r="M45" s="480" t="s">
        <v>269</v>
      </c>
      <c r="N45" s="480"/>
      <c r="O45" s="262"/>
      <c r="P45" s="263" t="s">
        <v>270</v>
      </c>
      <c r="Q45" s="26"/>
      <c r="R45" s="26"/>
      <c r="S45" s="26"/>
      <c r="T45" s="26"/>
      <c r="U45" s="26"/>
      <c r="V45" s="26"/>
      <c r="W45" s="19"/>
    </row>
    <row r="46" spans="1:23" ht="15" customHeight="1" x14ac:dyDescent="0.25">
      <c r="A46" s="228"/>
      <c r="B46" s="26"/>
      <c r="C46" s="241" t="s">
        <v>271</v>
      </c>
      <c r="D46" s="234"/>
      <c r="E46" s="234"/>
      <c r="F46" s="26"/>
      <c r="G46" s="26"/>
      <c r="H46" s="26"/>
      <c r="I46" s="26"/>
      <c r="J46" s="26"/>
      <c r="K46" s="26"/>
      <c r="L46" s="26"/>
      <c r="M46" s="481">
        <v>0.09</v>
      </c>
      <c r="N46" s="481"/>
      <c r="O46" s="264" t="s">
        <v>272</v>
      </c>
      <c r="P46" s="265">
        <f>S39</f>
        <v>0</v>
      </c>
      <c r="Q46" s="240" t="s">
        <v>273</v>
      </c>
      <c r="R46" s="240"/>
      <c r="S46" s="482">
        <f>M46*P46</f>
        <v>0</v>
      </c>
      <c r="T46" s="482"/>
      <c r="U46" s="482"/>
      <c r="V46" s="482"/>
      <c r="W46" s="19"/>
    </row>
    <row r="47" spans="1:23" ht="6.75" customHeight="1" x14ac:dyDescent="0.25">
      <c r="A47" s="228"/>
      <c r="B47" s="26"/>
      <c r="C47" s="26"/>
      <c r="D47" s="234"/>
      <c r="E47" s="234"/>
      <c r="F47" s="26"/>
      <c r="G47" s="26"/>
      <c r="H47" s="26"/>
      <c r="I47" s="26"/>
      <c r="J47" s="26"/>
      <c r="K47" s="26"/>
      <c r="L47" s="26"/>
      <c r="M47" s="26"/>
      <c r="N47" s="26"/>
      <c r="O47" s="26"/>
      <c r="P47" s="26"/>
      <c r="Q47" s="26"/>
      <c r="R47" s="26"/>
      <c r="S47" s="253"/>
      <c r="T47" s="253"/>
      <c r="U47" s="253"/>
      <c r="V47" s="253"/>
      <c r="W47" s="19"/>
    </row>
    <row r="48" spans="1:23" ht="21" customHeight="1" x14ac:dyDescent="0.3">
      <c r="A48" s="228"/>
      <c r="B48" s="26"/>
      <c r="C48" s="26"/>
      <c r="D48" s="234"/>
      <c r="E48" s="234"/>
      <c r="F48" s="26"/>
      <c r="G48" s="26"/>
      <c r="H48" s="26"/>
      <c r="I48" s="26"/>
      <c r="J48" s="26"/>
      <c r="K48" s="26"/>
      <c r="L48" s="26"/>
      <c r="M48" s="480" t="s">
        <v>269</v>
      </c>
      <c r="N48" s="480"/>
      <c r="O48" s="262"/>
      <c r="P48" s="263" t="s">
        <v>274</v>
      </c>
      <c r="Q48" s="26"/>
      <c r="R48" s="26"/>
      <c r="S48" s="26"/>
      <c r="T48" s="26"/>
      <c r="U48" s="26"/>
      <c r="V48" s="26"/>
      <c r="W48" s="19"/>
    </row>
    <row r="49" spans="1:23" ht="15" customHeight="1" x14ac:dyDescent="0.25">
      <c r="A49" s="228"/>
      <c r="B49" s="26"/>
      <c r="C49" s="241" t="s">
        <v>275</v>
      </c>
      <c r="D49" s="234"/>
      <c r="E49" s="234"/>
      <c r="F49" s="26"/>
      <c r="G49" s="26"/>
      <c r="H49" s="26"/>
      <c r="I49" s="26"/>
      <c r="J49" s="26"/>
      <c r="K49" s="26"/>
      <c r="L49" s="26"/>
      <c r="M49" s="483">
        <v>0.09</v>
      </c>
      <c r="N49" s="483"/>
      <c r="O49" s="264" t="s">
        <v>272</v>
      </c>
      <c r="P49" s="265">
        <f>S41</f>
        <v>0</v>
      </c>
      <c r="Q49" s="240" t="s">
        <v>273</v>
      </c>
      <c r="R49" s="240"/>
      <c r="S49" s="482">
        <f>M49*P49</f>
        <v>0</v>
      </c>
      <c r="T49" s="482"/>
      <c r="U49" s="482"/>
      <c r="V49" s="482"/>
      <c r="W49" s="19"/>
    </row>
    <row r="50" spans="1:23" ht="11.25" customHeight="1" x14ac:dyDescent="0.25">
      <c r="A50" s="228"/>
      <c r="B50" s="26"/>
      <c r="C50" s="241"/>
      <c r="D50" s="234"/>
      <c r="E50" s="234"/>
      <c r="F50" s="26"/>
      <c r="G50" s="26"/>
      <c r="H50" s="26"/>
      <c r="I50" s="26"/>
      <c r="J50" s="26"/>
      <c r="K50" s="26"/>
      <c r="L50" s="26"/>
      <c r="M50" s="266"/>
      <c r="N50" s="266"/>
      <c r="O50" s="264"/>
      <c r="P50" s="267"/>
      <c r="Q50" s="240"/>
      <c r="R50" s="240"/>
      <c r="S50" s="268"/>
      <c r="T50" s="268"/>
      <c r="U50" s="268"/>
      <c r="V50" s="268"/>
      <c r="W50" s="19"/>
    </row>
    <row r="51" spans="1:23" ht="10.5" customHeight="1" x14ac:dyDescent="0.25">
      <c r="A51" s="228"/>
      <c r="B51" s="26"/>
      <c r="C51" s="26"/>
      <c r="D51" s="234"/>
      <c r="E51" s="234"/>
      <c r="F51" s="26"/>
      <c r="G51" s="26"/>
      <c r="H51" s="26"/>
      <c r="I51" s="26"/>
      <c r="J51" s="26"/>
      <c r="K51" s="26"/>
      <c r="L51" s="26"/>
      <c r="M51" s="26"/>
      <c r="N51" s="26"/>
      <c r="O51" s="26"/>
      <c r="P51" s="26"/>
      <c r="Q51" s="26"/>
      <c r="R51" s="26"/>
      <c r="S51" s="26"/>
      <c r="T51" s="26"/>
      <c r="U51" s="26"/>
      <c r="V51" s="26"/>
      <c r="W51" s="19"/>
    </row>
    <row r="52" spans="1:23" x14ac:dyDescent="0.25">
      <c r="A52" s="228"/>
      <c r="B52" s="26"/>
      <c r="C52" s="254" t="s">
        <v>276</v>
      </c>
      <c r="D52" s="234"/>
      <c r="E52" s="234"/>
      <c r="F52" s="26"/>
      <c r="G52" s="26"/>
      <c r="H52" s="26"/>
      <c r="I52" s="26"/>
      <c r="J52" s="26"/>
      <c r="K52" s="26"/>
      <c r="L52" s="26"/>
      <c r="M52" s="26"/>
      <c r="N52" s="26"/>
      <c r="O52" s="26"/>
      <c r="P52" s="26"/>
      <c r="Q52" s="26"/>
      <c r="R52" s="26"/>
      <c r="S52" s="468"/>
      <c r="T52" s="468"/>
      <c r="U52" s="468"/>
      <c r="V52" s="257"/>
      <c r="W52" s="19"/>
    </row>
    <row r="53" spans="1:23" ht="10.5" customHeight="1" x14ac:dyDescent="0.25">
      <c r="A53" s="228"/>
      <c r="B53" s="26"/>
      <c r="C53" s="26"/>
      <c r="D53" s="234"/>
      <c r="E53" s="234"/>
      <c r="F53" s="26"/>
      <c r="G53" s="26"/>
      <c r="H53" s="26"/>
      <c r="I53" s="26"/>
      <c r="J53" s="26"/>
      <c r="K53" s="26"/>
      <c r="L53" s="26"/>
      <c r="M53" s="26"/>
      <c r="N53" s="26"/>
      <c r="O53" s="26"/>
      <c r="P53" s="26"/>
      <c r="Q53" s="26"/>
      <c r="R53" s="26"/>
      <c r="S53" s="26"/>
      <c r="T53" s="26"/>
      <c r="U53" s="26"/>
      <c r="V53" s="26"/>
      <c r="W53" s="19"/>
    </row>
    <row r="54" spans="1:23" ht="13.8" x14ac:dyDescent="0.25">
      <c r="A54" s="228"/>
      <c r="B54" s="26"/>
      <c r="C54" s="269" t="s">
        <v>277</v>
      </c>
      <c r="D54" s="234"/>
      <c r="E54" s="234"/>
      <c r="F54" s="26"/>
      <c r="G54" s="26"/>
      <c r="H54" s="49">
        <f>+'1-Présentation'!G4</f>
        <v>2024</v>
      </c>
      <c r="I54" s="270" t="s">
        <v>278</v>
      </c>
      <c r="J54" s="26"/>
      <c r="K54" s="26"/>
      <c r="L54" s="26"/>
      <c r="M54" s="26"/>
      <c r="N54" s="26"/>
      <c r="O54" s="26"/>
      <c r="P54" s="26"/>
      <c r="Q54" s="26"/>
      <c r="R54" s="26"/>
      <c r="S54" s="487">
        <f>IF((S46+S49-S52)&gt;=0,(S46+S49-S52),0)</f>
        <v>0</v>
      </c>
      <c r="T54" s="488"/>
      <c r="U54" s="488"/>
      <c r="V54" s="489"/>
      <c r="W54" s="19"/>
    </row>
    <row r="55" spans="1:23" ht="10.5" customHeight="1" x14ac:dyDescent="0.25">
      <c r="A55" s="228"/>
      <c r="B55" s="26"/>
      <c r="C55" s="269"/>
      <c r="D55" s="234"/>
      <c r="E55" s="234"/>
      <c r="F55" s="26"/>
      <c r="G55" s="26"/>
      <c r="H55" s="26"/>
      <c r="I55" s="26"/>
      <c r="J55" s="26"/>
      <c r="K55" s="26"/>
      <c r="L55" s="26"/>
      <c r="M55" s="26"/>
      <c r="N55" s="26"/>
      <c r="O55" s="26"/>
      <c r="P55" s="26"/>
      <c r="Q55" s="26"/>
      <c r="R55" s="26"/>
      <c r="S55" s="271"/>
      <c r="T55" s="272"/>
      <c r="U55" s="272"/>
      <c r="V55" s="272"/>
      <c r="W55" s="19"/>
    </row>
    <row r="56" spans="1:23" ht="13.8" x14ac:dyDescent="0.25">
      <c r="A56" s="228"/>
      <c r="B56" s="26"/>
      <c r="C56" s="269" t="s">
        <v>279</v>
      </c>
      <c r="D56" s="234"/>
      <c r="E56" s="234"/>
      <c r="F56" s="26"/>
      <c r="G56" s="26"/>
      <c r="H56" s="49">
        <f>+'1-Présentation'!G4</f>
        <v>2024</v>
      </c>
      <c r="I56" s="270" t="s">
        <v>278</v>
      </c>
      <c r="J56" s="26"/>
      <c r="K56" s="26"/>
      <c r="L56" s="26"/>
      <c r="M56" s="26"/>
      <c r="N56" s="26"/>
      <c r="O56" s="26"/>
      <c r="P56" s="26"/>
      <c r="Q56" s="26"/>
      <c r="R56" s="26"/>
      <c r="S56" s="487">
        <f>IF((S46+S49-S52)&lt;0,-(S46+S49-S52),0)</f>
        <v>0</v>
      </c>
      <c r="T56" s="490"/>
      <c r="U56" s="490"/>
      <c r="V56" s="491"/>
      <c r="W56" s="19"/>
    </row>
    <row r="57" spans="1:23" ht="9" customHeight="1" x14ac:dyDescent="0.25">
      <c r="A57" s="228"/>
      <c r="B57" s="26"/>
      <c r="C57" s="269"/>
      <c r="D57" s="234"/>
      <c r="E57" s="234"/>
      <c r="F57" s="26"/>
      <c r="G57" s="26"/>
      <c r="H57" s="26"/>
      <c r="I57" s="26"/>
      <c r="J57" s="26"/>
      <c r="K57" s="26"/>
      <c r="L57" s="26"/>
      <c r="M57" s="26"/>
      <c r="N57" s="26"/>
      <c r="O57" s="26"/>
      <c r="P57" s="26"/>
      <c r="Q57" s="26"/>
      <c r="R57" s="26"/>
      <c r="S57" s="271"/>
      <c r="T57" s="272"/>
      <c r="U57" s="272"/>
      <c r="V57" s="272"/>
      <c r="W57" s="19"/>
    </row>
    <row r="58" spans="1:23" ht="9" customHeight="1" x14ac:dyDescent="0.25">
      <c r="A58" s="228"/>
      <c r="B58" s="26"/>
      <c r="C58" s="269"/>
      <c r="D58" s="234"/>
      <c r="E58" s="234"/>
      <c r="F58" s="26"/>
      <c r="G58" s="26"/>
      <c r="H58" s="26"/>
      <c r="I58" s="26"/>
      <c r="J58" s="26"/>
      <c r="K58" s="26"/>
      <c r="L58" s="26"/>
      <c r="M58" s="26"/>
      <c r="N58" s="26"/>
      <c r="O58" s="26"/>
      <c r="P58" s="26"/>
      <c r="Q58" s="26"/>
      <c r="R58" s="26"/>
      <c r="S58" s="271"/>
      <c r="T58" s="272"/>
      <c r="U58" s="272"/>
      <c r="V58" s="272"/>
      <c r="W58" s="19"/>
    </row>
    <row r="59" spans="1:23" ht="18" customHeight="1" thickBot="1" x14ac:dyDescent="0.3">
      <c r="A59" s="273"/>
      <c r="B59" s="56"/>
      <c r="C59" s="278" t="s">
        <v>285</v>
      </c>
      <c r="D59" s="274"/>
      <c r="E59" s="274"/>
      <c r="F59" s="56"/>
      <c r="G59" s="56"/>
      <c r="H59" s="56"/>
      <c r="I59" s="56"/>
      <c r="J59" s="56"/>
      <c r="K59" s="56"/>
      <c r="L59" s="56"/>
      <c r="M59" s="56"/>
      <c r="N59" s="56"/>
      <c r="O59" s="56"/>
      <c r="P59" s="56"/>
      <c r="Q59" s="56"/>
      <c r="R59" s="56"/>
      <c r="S59" s="492">
        <f>+S54/12</f>
        <v>0</v>
      </c>
      <c r="T59" s="493"/>
      <c r="U59" s="493"/>
      <c r="V59" s="494"/>
      <c r="W59" s="59"/>
    </row>
    <row r="60" spans="1:23" ht="9" customHeight="1" x14ac:dyDescent="0.25">
      <c r="A60" s="226"/>
      <c r="B60" s="226"/>
      <c r="C60" s="226"/>
      <c r="D60" s="275"/>
      <c r="E60" s="275"/>
      <c r="F60" s="226"/>
      <c r="G60" s="226"/>
      <c r="H60" s="226"/>
      <c r="I60" s="226"/>
      <c r="J60" s="226"/>
      <c r="K60" s="226"/>
      <c r="L60" s="226"/>
      <c r="M60" s="226"/>
      <c r="N60" s="226"/>
      <c r="O60" s="226"/>
      <c r="P60" s="226"/>
      <c r="Q60" s="226"/>
      <c r="R60" s="226"/>
      <c r="S60" s="226"/>
      <c r="T60" s="226"/>
      <c r="U60" s="226"/>
      <c r="V60" s="226"/>
      <c r="W60" s="226"/>
    </row>
    <row r="61" spans="1:23" ht="25.5" customHeight="1" x14ac:dyDescent="0.25">
      <c r="A61" s="484" t="s">
        <v>280</v>
      </c>
      <c r="B61" s="484"/>
      <c r="C61" s="484"/>
      <c r="D61" s="484"/>
      <c r="E61" s="485"/>
      <c r="F61" s="485"/>
      <c r="G61" s="485"/>
      <c r="H61" s="485"/>
      <c r="I61" s="485"/>
      <c r="J61" s="485"/>
      <c r="K61" s="485"/>
      <c r="L61" s="485"/>
      <c r="M61" s="485"/>
      <c r="N61" s="485"/>
      <c r="O61" s="485"/>
      <c r="P61" s="276" t="s">
        <v>281</v>
      </c>
      <c r="Q61" s="486"/>
      <c r="R61" s="486"/>
      <c r="S61" s="486"/>
      <c r="T61" s="486"/>
      <c r="U61" s="486"/>
      <c r="V61" s="486"/>
    </row>
  </sheetData>
  <sheetProtection algorithmName="SHA-512" hashValue="0jwxw0xX42FbpXGoYXIdC3OvZC54gCIpaq0J2wAjHAfHmwGJBDVXcRq+oyLSGN2bLoeKziNt2A/FXeJeOmPm5g==" saltValue="W1kYM8Vx1DNFU4V8bmU+6w==" spinCount="100000" sheet="1" objects="1" scenarios="1"/>
  <mergeCells count="57">
    <mergeCell ref="M48:N48"/>
    <mergeCell ref="M49:N49"/>
    <mergeCell ref="S49:V49"/>
    <mergeCell ref="A61:D61"/>
    <mergeCell ref="E61:O61"/>
    <mergeCell ref="Q61:V61"/>
    <mergeCell ref="S52:U52"/>
    <mergeCell ref="S54:V54"/>
    <mergeCell ref="S56:V56"/>
    <mergeCell ref="S59:V59"/>
    <mergeCell ref="S39:W39"/>
    <mergeCell ref="S41:W41"/>
    <mergeCell ref="A44:W44"/>
    <mergeCell ref="M45:N45"/>
    <mergeCell ref="M46:N46"/>
    <mergeCell ref="S46:V46"/>
    <mergeCell ref="S28:V28"/>
    <mergeCell ref="S30:W30"/>
    <mergeCell ref="S33:U33"/>
    <mergeCell ref="S35:U35"/>
    <mergeCell ref="S37:W37"/>
    <mergeCell ref="P24:Q24"/>
    <mergeCell ref="S24:V24"/>
    <mergeCell ref="P25:Q25"/>
    <mergeCell ref="S25:V25"/>
    <mergeCell ref="P26:Q26"/>
    <mergeCell ref="S26:V26"/>
    <mergeCell ref="F19:M19"/>
    <mergeCell ref="P19:Q19"/>
    <mergeCell ref="S19:V19"/>
    <mergeCell ref="S21:V21"/>
    <mergeCell ref="K23:N23"/>
    <mergeCell ref="P23:Q23"/>
    <mergeCell ref="S23:V23"/>
    <mergeCell ref="F17:M17"/>
    <mergeCell ref="P17:Q17"/>
    <mergeCell ref="S17:V17"/>
    <mergeCell ref="F18:M18"/>
    <mergeCell ref="P18:Q18"/>
    <mergeCell ref="S18:V18"/>
    <mergeCell ref="P14:Q14"/>
    <mergeCell ref="S14:V14"/>
    <mergeCell ref="P15:Q15"/>
    <mergeCell ref="S15:V15"/>
    <mergeCell ref="P16:Q16"/>
    <mergeCell ref="S16:V16"/>
    <mergeCell ref="S7:V7"/>
    <mergeCell ref="P8:Q9"/>
    <mergeCell ref="S9:V9"/>
    <mergeCell ref="S11:V11"/>
    <mergeCell ref="P13:Q13"/>
    <mergeCell ref="S13:V13"/>
    <mergeCell ref="A1:W1"/>
    <mergeCell ref="B2:F2"/>
    <mergeCell ref="T2:V2"/>
    <mergeCell ref="S6:V6"/>
    <mergeCell ref="A3:W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Q65"/>
  <sheetViews>
    <sheetView zoomScaleNormal="100" zoomScaleSheetLayoutView="100" workbookViewId="0">
      <selection activeCell="F9" sqref="F9"/>
    </sheetView>
  </sheetViews>
  <sheetFormatPr baseColWidth="10" defaultColWidth="9.109375" defaultRowHeight="13.8" x14ac:dyDescent="0.25"/>
  <cols>
    <col min="1" max="1" width="1.33203125" style="158" customWidth="1"/>
    <col min="2" max="2" width="3.33203125" style="134" customWidth="1"/>
    <col min="3" max="3" width="4.6640625" style="134" customWidth="1"/>
    <col min="4" max="4" width="52.109375" style="134" customWidth="1"/>
    <col min="5" max="5" width="1.44140625" style="134" customWidth="1"/>
    <col min="6" max="6" width="18.88671875" style="134" customWidth="1"/>
    <col min="7" max="7" width="1.109375" style="134" customWidth="1"/>
    <col min="8" max="8" width="4.109375" style="160" customWidth="1"/>
    <col min="9" max="9" width="1.109375" style="134" customWidth="1"/>
    <col min="10" max="10" width="18.5546875" style="134" customWidth="1"/>
    <col min="11" max="11" width="1" style="134" customWidth="1"/>
    <col min="12" max="16384" width="9.109375" style="134"/>
  </cols>
  <sheetData>
    <row r="1" spans="1:11" s="129" customFormat="1" ht="20.25" customHeight="1" thickBot="1" x14ac:dyDescent="0.3">
      <c r="A1" s="128"/>
      <c r="B1" s="495" t="s">
        <v>165</v>
      </c>
      <c r="C1" s="495"/>
      <c r="D1" s="495"/>
      <c r="E1" s="495"/>
      <c r="F1" s="495"/>
      <c r="G1" s="495"/>
      <c r="H1" s="495"/>
      <c r="I1" s="495"/>
      <c r="J1" s="495"/>
      <c r="K1" s="495"/>
    </row>
    <row r="2" spans="1:11" ht="8.25" customHeight="1" x14ac:dyDescent="0.3">
      <c r="A2" s="130"/>
      <c r="B2" s="131"/>
      <c r="C2" s="131"/>
      <c r="D2" s="131"/>
      <c r="E2" s="131"/>
      <c r="F2" s="131"/>
      <c r="G2" s="131"/>
      <c r="H2" s="132"/>
      <c r="I2" s="131"/>
      <c r="J2" s="131"/>
      <c r="K2" s="133"/>
    </row>
    <row r="3" spans="1:11" s="129" customFormat="1" ht="20.25" customHeight="1" x14ac:dyDescent="0.25">
      <c r="A3" s="135"/>
      <c r="B3" s="136" t="s">
        <v>166</v>
      </c>
      <c r="C3" s="128"/>
      <c r="D3" s="128"/>
      <c r="E3" s="128"/>
      <c r="F3" s="128"/>
      <c r="G3" s="128"/>
      <c r="H3" s="137" t="s">
        <v>167</v>
      </c>
      <c r="I3" s="128"/>
      <c r="J3" s="202">
        <v>0</v>
      </c>
      <c r="K3" s="138"/>
    </row>
    <row r="4" spans="1:11" ht="6.75" customHeight="1" x14ac:dyDescent="0.3">
      <c r="A4" s="139"/>
      <c r="B4" s="140"/>
      <c r="C4" s="140"/>
      <c r="D4" s="140"/>
      <c r="E4" s="140"/>
      <c r="F4" s="140"/>
      <c r="G4" s="140"/>
      <c r="H4" s="141"/>
      <c r="I4" s="140"/>
      <c r="J4" s="140"/>
      <c r="K4" s="142"/>
    </row>
    <row r="5" spans="1:11" s="129" customFormat="1" ht="20.25" customHeight="1" x14ac:dyDescent="0.25">
      <c r="A5" s="135"/>
      <c r="B5" s="136" t="s">
        <v>168</v>
      </c>
      <c r="C5" s="128"/>
      <c r="D5" s="128"/>
      <c r="E5" s="128"/>
      <c r="F5" s="128"/>
      <c r="G5" s="128"/>
      <c r="H5" s="137"/>
      <c r="I5" s="128"/>
      <c r="J5" s="128"/>
      <c r="K5" s="138"/>
    </row>
    <row r="6" spans="1:11" ht="3.75" customHeight="1" x14ac:dyDescent="0.3">
      <c r="A6" s="139"/>
      <c r="B6" s="143"/>
      <c r="C6" s="140"/>
      <c r="D6" s="140"/>
      <c r="E6" s="140"/>
      <c r="F6" s="140"/>
      <c r="G6" s="140"/>
      <c r="H6" s="141"/>
      <c r="I6" s="140"/>
      <c r="J6" s="140"/>
      <c r="K6" s="142"/>
    </row>
    <row r="7" spans="1:11" s="129" customFormat="1" ht="20.25" customHeight="1" x14ac:dyDescent="0.25">
      <c r="A7" s="135"/>
      <c r="B7" s="128"/>
      <c r="C7" s="128" t="s">
        <v>169</v>
      </c>
      <c r="D7" s="128"/>
      <c r="E7" s="128"/>
      <c r="F7" s="162"/>
      <c r="G7" s="128"/>
      <c r="H7" s="137"/>
      <c r="I7" s="128"/>
      <c r="J7" s="128"/>
      <c r="K7" s="138"/>
    </row>
    <row r="8" spans="1:11" ht="4.5" customHeight="1" x14ac:dyDescent="0.3">
      <c r="A8" s="139"/>
      <c r="B8" s="140"/>
      <c r="C8" s="140"/>
      <c r="D8" s="140"/>
      <c r="E8" s="140"/>
      <c r="F8" s="140"/>
      <c r="G8" s="140"/>
      <c r="H8" s="141"/>
      <c r="I8" s="140"/>
      <c r="J8" s="140"/>
      <c r="K8" s="142"/>
    </row>
    <row r="9" spans="1:11" s="129" customFormat="1" ht="20.25" customHeight="1" x14ac:dyDescent="0.25">
      <c r="A9" s="135"/>
      <c r="B9" s="128"/>
      <c r="C9" s="128" t="s">
        <v>170</v>
      </c>
      <c r="D9" s="128"/>
      <c r="E9" s="128"/>
      <c r="F9" s="162"/>
      <c r="G9" s="128"/>
      <c r="H9" s="137"/>
      <c r="I9" s="128"/>
      <c r="J9" s="128"/>
      <c r="K9" s="138"/>
    </row>
    <row r="10" spans="1:11" ht="5.25" customHeight="1" x14ac:dyDescent="0.3">
      <c r="A10" s="139"/>
      <c r="B10" s="140"/>
      <c r="C10" s="140"/>
      <c r="D10" s="140"/>
      <c r="E10" s="140"/>
      <c r="F10" s="140"/>
      <c r="G10" s="140"/>
      <c r="H10" s="141"/>
      <c r="I10" s="140"/>
      <c r="J10" s="140"/>
      <c r="K10" s="142"/>
    </row>
    <row r="11" spans="1:11" s="129" customFormat="1" ht="20.25" customHeight="1" x14ac:dyDescent="0.25">
      <c r="A11" s="135"/>
      <c r="B11" s="128"/>
      <c r="C11" s="128" t="s">
        <v>171</v>
      </c>
      <c r="D11" s="128"/>
      <c r="E11" s="128"/>
      <c r="F11" s="162"/>
      <c r="G11" s="128"/>
      <c r="H11" s="137"/>
      <c r="I11" s="128"/>
      <c r="J11" s="128"/>
      <c r="K11" s="138"/>
    </row>
    <row r="12" spans="1:11" ht="3.75" customHeight="1" x14ac:dyDescent="0.3">
      <c r="A12" s="139"/>
      <c r="B12" s="140"/>
      <c r="C12" s="140"/>
      <c r="D12" s="140"/>
      <c r="E12" s="140"/>
      <c r="F12" s="140"/>
      <c r="G12" s="140"/>
      <c r="H12" s="141"/>
      <c r="I12" s="140"/>
      <c r="J12" s="140"/>
      <c r="K12" s="142"/>
    </row>
    <row r="13" spans="1:11" s="129" customFormat="1" ht="20.25" customHeight="1" x14ac:dyDescent="0.25">
      <c r="A13" s="135"/>
      <c r="B13" s="128"/>
      <c r="C13" s="128" t="s">
        <v>172</v>
      </c>
      <c r="D13" s="128"/>
      <c r="E13" s="128"/>
      <c r="F13" s="162"/>
      <c r="G13" s="128"/>
      <c r="H13" s="137"/>
      <c r="I13" s="128"/>
      <c r="J13" s="128"/>
      <c r="K13" s="138"/>
    </row>
    <row r="14" spans="1:11" ht="3.75" customHeight="1" x14ac:dyDescent="0.3">
      <c r="A14" s="139"/>
      <c r="B14" s="140"/>
      <c r="C14" s="140"/>
      <c r="D14" s="140"/>
      <c r="E14" s="140"/>
      <c r="F14" s="140"/>
      <c r="G14" s="140"/>
      <c r="H14" s="141"/>
      <c r="I14" s="140"/>
      <c r="J14" s="140"/>
      <c r="K14" s="142"/>
    </row>
    <row r="15" spans="1:11" s="129" customFormat="1" ht="20.25" customHeight="1" x14ac:dyDescent="0.25">
      <c r="A15" s="135"/>
      <c r="B15" s="128"/>
      <c r="C15" s="128" t="s">
        <v>173</v>
      </c>
      <c r="D15" s="128"/>
      <c r="E15" s="128"/>
      <c r="F15" s="162"/>
      <c r="G15" s="128"/>
      <c r="H15" s="137" t="s">
        <v>174</v>
      </c>
      <c r="I15" s="128"/>
      <c r="J15" s="144">
        <f>F7+F9+F11+F13+F15</f>
        <v>0</v>
      </c>
      <c r="K15" s="138"/>
    </row>
    <row r="16" spans="1:11" s="129" customFormat="1" ht="20.25" customHeight="1" x14ac:dyDescent="0.25">
      <c r="A16" s="135"/>
      <c r="B16" s="128"/>
      <c r="C16" s="128"/>
      <c r="D16" s="128"/>
      <c r="E16" s="128"/>
      <c r="F16" s="128"/>
      <c r="G16" s="128"/>
      <c r="H16" s="137"/>
      <c r="I16" s="128"/>
      <c r="J16" s="128"/>
      <c r="K16" s="138"/>
    </row>
    <row r="17" spans="1:11" s="129" customFormat="1" ht="20.25" customHeight="1" x14ac:dyDescent="0.25">
      <c r="A17" s="135"/>
      <c r="B17" s="136" t="s">
        <v>175</v>
      </c>
      <c r="C17" s="128"/>
      <c r="D17" s="128"/>
      <c r="E17" s="128"/>
      <c r="F17" s="128"/>
      <c r="G17" s="128"/>
      <c r="H17" s="137" t="s">
        <v>176</v>
      </c>
      <c r="I17" s="128"/>
      <c r="J17" s="145">
        <f>'3-Budget - RECETTES'!$I$44</f>
        <v>0</v>
      </c>
      <c r="K17" s="138"/>
    </row>
    <row r="18" spans="1:11" ht="54" customHeight="1" x14ac:dyDescent="0.3">
      <c r="A18" s="139"/>
      <c r="B18" s="140"/>
      <c r="C18" s="140"/>
      <c r="D18" s="146" t="s">
        <v>177</v>
      </c>
      <c r="E18" s="140"/>
      <c r="F18" s="140"/>
      <c r="G18" s="140"/>
      <c r="H18" s="141"/>
      <c r="I18" s="140"/>
      <c r="J18" s="147" t="s">
        <v>178</v>
      </c>
      <c r="K18" s="142"/>
    </row>
    <row r="19" spans="1:11" s="129" customFormat="1" ht="20.25" customHeight="1" x14ac:dyDescent="0.25">
      <c r="A19" s="135"/>
      <c r="B19" s="136" t="s">
        <v>179</v>
      </c>
      <c r="C19" s="128"/>
      <c r="D19" s="128"/>
      <c r="E19" s="128"/>
      <c r="F19" s="128"/>
      <c r="G19" s="128"/>
      <c r="H19" s="137"/>
      <c r="I19" s="128"/>
      <c r="J19" s="128"/>
      <c r="K19" s="138"/>
    </row>
    <row r="20" spans="1:11" ht="3.75" customHeight="1" x14ac:dyDescent="0.3">
      <c r="A20" s="139"/>
      <c r="B20" s="140"/>
      <c r="C20" s="140"/>
      <c r="D20" s="140"/>
      <c r="E20" s="140"/>
      <c r="F20" s="140"/>
      <c r="G20" s="140"/>
      <c r="H20" s="141"/>
      <c r="I20" s="140"/>
      <c r="J20" s="140"/>
      <c r="K20" s="142"/>
    </row>
    <row r="21" spans="1:11" s="129" customFormat="1" ht="20.25" customHeight="1" x14ac:dyDescent="0.25">
      <c r="A21" s="135"/>
      <c r="B21" s="128"/>
      <c r="C21" s="128" t="s">
        <v>206</v>
      </c>
      <c r="D21" s="128"/>
      <c r="E21" s="128"/>
      <c r="F21" s="162"/>
      <c r="G21" s="128"/>
      <c r="H21" s="137"/>
      <c r="I21" s="128"/>
      <c r="J21" s="128"/>
      <c r="K21" s="138"/>
    </row>
    <row r="22" spans="1:11" ht="3.75" customHeight="1" x14ac:dyDescent="0.3">
      <c r="A22" s="139"/>
      <c r="B22" s="140"/>
      <c r="C22" s="140"/>
      <c r="D22" s="140"/>
      <c r="E22" s="140"/>
      <c r="F22" s="140"/>
      <c r="G22" s="140"/>
      <c r="H22" s="141"/>
      <c r="I22" s="140"/>
      <c r="J22" s="140"/>
      <c r="K22" s="142"/>
    </row>
    <row r="23" spans="1:11" s="129" customFormat="1" ht="20.25" customHeight="1" x14ac:dyDescent="0.25">
      <c r="A23" s="135"/>
      <c r="B23" s="128"/>
      <c r="C23" s="128" t="s">
        <v>180</v>
      </c>
      <c r="D23" s="128"/>
      <c r="E23" s="128"/>
      <c r="F23" s="128"/>
      <c r="G23" s="128"/>
      <c r="H23" s="137"/>
      <c r="I23" s="128"/>
      <c r="J23" s="128"/>
      <c r="K23" s="138"/>
    </row>
    <row r="24" spans="1:11" ht="5.25" customHeight="1" x14ac:dyDescent="0.3">
      <c r="A24" s="139"/>
      <c r="B24" s="140"/>
      <c r="C24" s="140"/>
      <c r="D24" s="140"/>
      <c r="E24" s="140"/>
      <c r="F24" s="140"/>
      <c r="G24" s="140"/>
      <c r="H24" s="141"/>
      <c r="I24" s="140"/>
      <c r="J24" s="140"/>
      <c r="K24" s="142"/>
    </row>
    <row r="25" spans="1:11" s="129" customFormat="1" ht="20.25" customHeight="1" x14ac:dyDescent="0.25">
      <c r="A25" s="135"/>
      <c r="B25" s="128"/>
      <c r="C25" s="128"/>
      <c r="D25" s="164"/>
      <c r="E25" s="128"/>
      <c r="F25" s="162"/>
      <c r="G25" s="128"/>
      <c r="H25" s="137"/>
      <c r="I25" s="128"/>
      <c r="J25" s="128"/>
      <c r="K25" s="138"/>
    </row>
    <row r="26" spans="1:11" ht="5.25" customHeight="1" x14ac:dyDescent="0.3">
      <c r="A26" s="139"/>
      <c r="B26" s="140"/>
      <c r="C26" s="140"/>
      <c r="D26" s="140"/>
      <c r="E26" s="140"/>
      <c r="F26" s="140"/>
      <c r="G26" s="140"/>
      <c r="H26" s="141"/>
      <c r="I26" s="140"/>
      <c r="J26" s="140"/>
      <c r="K26" s="142"/>
    </row>
    <row r="27" spans="1:11" s="129" customFormat="1" ht="20.25" customHeight="1" x14ac:dyDescent="0.25">
      <c r="A27" s="135"/>
      <c r="B27" s="128"/>
      <c r="C27" s="128"/>
      <c r="D27" s="164"/>
      <c r="E27" s="128"/>
      <c r="F27" s="162"/>
      <c r="G27" s="128"/>
      <c r="H27" s="137"/>
      <c r="I27" s="128"/>
      <c r="J27" s="128"/>
      <c r="K27" s="138"/>
    </row>
    <row r="28" spans="1:11" ht="4.5" customHeight="1" x14ac:dyDescent="0.3">
      <c r="A28" s="139"/>
      <c r="B28" s="140"/>
      <c r="C28" s="140"/>
      <c r="D28" s="140"/>
      <c r="E28" s="140"/>
      <c r="F28" s="140"/>
      <c r="G28" s="140"/>
      <c r="H28" s="141"/>
      <c r="I28" s="140"/>
      <c r="J28" s="140"/>
      <c r="K28" s="142"/>
    </row>
    <row r="29" spans="1:11" s="129" customFormat="1" ht="20.25" customHeight="1" x14ac:dyDescent="0.25">
      <c r="A29" s="135"/>
      <c r="B29" s="128"/>
      <c r="C29" s="128"/>
      <c r="D29" s="164"/>
      <c r="E29" s="128"/>
      <c r="F29" s="162"/>
      <c r="G29" s="128"/>
      <c r="H29" s="137" t="s">
        <v>181</v>
      </c>
      <c r="I29" s="128"/>
      <c r="J29" s="144">
        <f>-(F21+F25+F27+F29)</f>
        <v>0</v>
      </c>
      <c r="K29" s="138"/>
    </row>
    <row r="30" spans="1:11" s="129" customFormat="1" ht="12" customHeight="1" x14ac:dyDescent="0.25">
      <c r="A30" s="135"/>
      <c r="B30" s="128"/>
      <c r="C30" s="128"/>
      <c r="D30" s="128"/>
      <c r="E30" s="128"/>
      <c r="F30" s="128"/>
      <c r="G30" s="128"/>
      <c r="H30" s="137"/>
      <c r="I30" s="128"/>
      <c r="J30" s="128"/>
      <c r="K30" s="138"/>
    </row>
    <row r="31" spans="1:11" s="129" customFormat="1" ht="20.25" customHeight="1" x14ac:dyDescent="0.25">
      <c r="A31" s="135"/>
      <c r="B31" s="148" t="s">
        <v>182</v>
      </c>
      <c r="C31" s="128"/>
      <c r="D31" s="128"/>
      <c r="E31" s="128"/>
      <c r="F31" s="163">
        <f>+J17+J29</f>
        <v>0</v>
      </c>
      <c r="G31" s="128"/>
      <c r="H31" s="137"/>
      <c r="I31" s="128"/>
      <c r="J31" s="128"/>
      <c r="K31" s="138"/>
    </row>
    <row r="32" spans="1:11" s="129" customFormat="1" ht="12" customHeight="1" x14ac:dyDescent="0.25">
      <c r="A32" s="135"/>
      <c r="B32" s="128"/>
      <c r="C32" s="128"/>
      <c r="D32" s="128"/>
      <c r="E32" s="128"/>
      <c r="F32" s="128"/>
      <c r="G32" s="128"/>
      <c r="H32" s="137"/>
      <c r="I32" s="128"/>
      <c r="J32" s="128"/>
      <c r="K32" s="138"/>
    </row>
    <row r="33" spans="1:11" s="129" customFormat="1" ht="20.25" customHeight="1" x14ac:dyDescent="0.25">
      <c r="A33" s="135"/>
      <c r="B33" s="136" t="s">
        <v>183</v>
      </c>
      <c r="C33" s="128"/>
      <c r="D33" s="128"/>
      <c r="E33" s="128"/>
      <c r="F33" s="128"/>
      <c r="G33" s="128"/>
      <c r="H33" s="137"/>
      <c r="I33" s="128"/>
      <c r="J33" s="128"/>
      <c r="K33" s="138"/>
    </row>
    <row r="34" spans="1:11" ht="5.25" customHeight="1" x14ac:dyDescent="0.3">
      <c r="A34" s="139"/>
      <c r="B34" s="140"/>
      <c r="C34" s="140"/>
      <c r="D34" s="140"/>
      <c r="E34" s="140"/>
      <c r="F34" s="140"/>
      <c r="G34" s="140"/>
      <c r="H34" s="141"/>
      <c r="I34" s="140"/>
      <c r="J34" s="140"/>
      <c r="K34" s="142"/>
    </row>
    <row r="35" spans="1:11" s="129" customFormat="1" ht="20.25" customHeight="1" x14ac:dyDescent="0.25">
      <c r="A35" s="135"/>
      <c r="B35" s="128"/>
      <c r="C35" s="128" t="s">
        <v>207</v>
      </c>
      <c r="D35" s="128"/>
      <c r="E35" s="128"/>
      <c r="F35" s="162"/>
      <c r="G35" s="128"/>
      <c r="H35" s="137"/>
      <c r="I35" s="128"/>
      <c r="J35" s="128"/>
      <c r="K35" s="138"/>
    </row>
    <row r="36" spans="1:11" ht="4.5" customHeight="1" x14ac:dyDescent="0.3">
      <c r="A36" s="139"/>
      <c r="B36" s="140"/>
      <c r="C36" s="140"/>
      <c r="D36" s="140"/>
      <c r="E36" s="140"/>
      <c r="F36" s="140"/>
      <c r="G36" s="140"/>
      <c r="H36" s="141"/>
      <c r="I36" s="140"/>
      <c r="J36" s="140"/>
      <c r="K36" s="142"/>
    </row>
    <row r="37" spans="1:11" s="129" customFormat="1" ht="20.25" customHeight="1" x14ac:dyDescent="0.25">
      <c r="A37" s="135"/>
      <c r="B37" s="128"/>
      <c r="C37" s="128" t="s">
        <v>184</v>
      </c>
      <c r="D37" s="128"/>
      <c r="E37" s="128"/>
      <c r="F37" s="162"/>
      <c r="G37" s="128"/>
      <c r="H37" s="137"/>
      <c r="I37" s="128"/>
      <c r="J37" s="128"/>
      <c r="K37" s="138"/>
    </row>
    <row r="38" spans="1:11" ht="3.75" customHeight="1" x14ac:dyDescent="0.3">
      <c r="A38" s="139"/>
      <c r="B38" s="140"/>
      <c r="C38" s="140"/>
      <c r="D38" s="140"/>
      <c r="E38" s="140"/>
      <c r="F38" s="140"/>
      <c r="G38" s="140"/>
      <c r="H38" s="141"/>
      <c r="I38" s="140"/>
      <c r="J38" s="140"/>
      <c r="K38" s="142"/>
    </row>
    <row r="39" spans="1:11" s="129" customFormat="1" ht="20.25" customHeight="1" x14ac:dyDescent="0.25">
      <c r="A39" s="135"/>
      <c r="B39" s="128"/>
      <c r="C39" s="128" t="s">
        <v>185</v>
      </c>
      <c r="D39" s="128"/>
      <c r="E39" s="128"/>
      <c r="F39" s="162"/>
      <c r="G39" s="128"/>
      <c r="H39" s="137"/>
      <c r="I39" s="128"/>
      <c r="J39" s="128"/>
      <c r="K39" s="138"/>
    </row>
    <row r="40" spans="1:11" ht="4.5" customHeight="1" x14ac:dyDescent="0.3">
      <c r="A40" s="139"/>
      <c r="B40" s="140"/>
      <c r="C40" s="140"/>
      <c r="D40" s="140"/>
      <c r="E40" s="140"/>
      <c r="F40" s="140"/>
      <c r="G40" s="140"/>
      <c r="H40" s="141"/>
      <c r="I40" s="140"/>
      <c r="J40" s="140"/>
      <c r="K40" s="142"/>
    </row>
    <row r="41" spans="1:11" s="129" customFormat="1" ht="20.25" customHeight="1" x14ac:dyDescent="0.25">
      <c r="A41" s="135"/>
      <c r="B41" s="128"/>
      <c r="C41" s="128" t="s">
        <v>186</v>
      </c>
      <c r="D41" s="128"/>
      <c r="E41" s="128"/>
      <c r="F41" s="162"/>
      <c r="G41" s="128"/>
      <c r="H41" s="137"/>
      <c r="I41" s="128"/>
      <c r="J41" s="128"/>
      <c r="K41" s="138"/>
    </row>
    <row r="42" spans="1:11" ht="4.5" customHeight="1" x14ac:dyDescent="0.3">
      <c r="A42" s="139"/>
      <c r="B42" s="140"/>
      <c r="C42" s="140"/>
      <c r="D42" s="140"/>
      <c r="E42" s="140"/>
      <c r="F42" s="140"/>
      <c r="G42" s="140"/>
      <c r="H42" s="141"/>
      <c r="I42" s="140"/>
      <c r="J42" s="140"/>
      <c r="K42" s="142"/>
    </row>
    <row r="43" spans="1:11" s="129" customFormat="1" ht="20.25" customHeight="1" x14ac:dyDescent="0.25">
      <c r="A43" s="135"/>
      <c r="B43" s="128"/>
      <c r="C43" s="128" t="s">
        <v>187</v>
      </c>
      <c r="D43" s="128"/>
      <c r="E43" s="128"/>
      <c r="F43" s="162"/>
      <c r="G43" s="128"/>
      <c r="H43" s="137"/>
      <c r="I43" s="128"/>
      <c r="J43" s="128"/>
      <c r="K43" s="138"/>
    </row>
    <row r="44" spans="1:11" ht="3" customHeight="1" x14ac:dyDescent="0.3">
      <c r="A44" s="139"/>
      <c r="B44" s="140"/>
      <c r="C44" s="140"/>
      <c r="D44" s="140"/>
      <c r="E44" s="140"/>
      <c r="F44" s="140"/>
      <c r="G44" s="140"/>
      <c r="H44" s="141"/>
      <c r="I44" s="140"/>
      <c r="J44" s="140"/>
      <c r="K44" s="142"/>
    </row>
    <row r="45" spans="1:11" s="129" customFormat="1" ht="20.25" customHeight="1" x14ac:dyDescent="0.25">
      <c r="A45" s="135"/>
      <c r="B45" s="128"/>
      <c r="C45" s="128" t="s">
        <v>188</v>
      </c>
      <c r="D45" s="128"/>
      <c r="E45" s="128"/>
      <c r="F45" s="128"/>
      <c r="G45" s="128"/>
      <c r="H45" s="137"/>
      <c r="I45" s="128"/>
      <c r="J45" s="128"/>
      <c r="K45" s="138"/>
    </row>
    <row r="46" spans="1:11" ht="3" customHeight="1" x14ac:dyDescent="0.3">
      <c r="A46" s="139"/>
      <c r="B46" s="140"/>
      <c r="C46" s="140"/>
      <c r="D46" s="140"/>
      <c r="E46" s="140"/>
      <c r="F46" s="140"/>
      <c r="G46" s="140"/>
      <c r="H46" s="141"/>
      <c r="I46" s="140"/>
      <c r="J46" s="140"/>
      <c r="K46" s="142"/>
    </row>
    <row r="47" spans="1:11" s="129" customFormat="1" ht="20.25" customHeight="1" x14ac:dyDescent="0.25">
      <c r="A47" s="135"/>
      <c r="B47" s="128"/>
      <c r="C47" s="128"/>
      <c r="D47" s="164"/>
      <c r="E47" s="128"/>
      <c r="F47" s="162"/>
      <c r="G47" s="128"/>
      <c r="H47" s="137"/>
      <c r="I47" s="128"/>
      <c r="J47" s="128"/>
      <c r="K47" s="138"/>
    </row>
    <row r="48" spans="1:11" ht="3.75" customHeight="1" x14ac:dyDescent="0.3">
      <c r="A48" s="139"/>
      <c r="B48" s="140"/>
      <c r="C48" s="140"/>
      <c r="D48" s="140"/>
      <c r="E48" s="140"/>
      <c r="F48" s="140"/>
      <c r="G48" s="140"/>
      <c r="H48" s="141"/>
      <c r="I48" s="140"/>
      <c r="J48" s="140"/>
      <c r="K48" s="142"/>
    </row>
    <row r="49" spans="1:17" s="129" customFormat="1" ht="20.25" customHeight="1" x14ac:dyDescent="0.25">
      <c r="A49" s="135"/>
      <c r="B49" s="128"/>
      <c r="C49" s="128"/>
      <c r="D49" s="164"/>
      <c r="E49" s="128"/>
      <c r="F49" s="162"/>
      <c r="G49" s="128"/>
      <c r="H49" s="137"/>
      <c r="I49" s="128"/>
      <c r="J49" s="128"/>
      <c r="K49" s="138"/>
    </row>
    <row r="50" spans="1:17" ht="4.5" customHeight="1" x14ac:dyDescent="0.3">
      <c r="A50" s="139"/>
      <c r="B50" s="140"/>
      <c r="C50" s="140"/>
      <c r="D50" s="140"/>
      <c r="E50" s="140"/>
      <c r="F50" s="140"/>
      <c r="G50" s="140"/>
      <c r="H50" s="141"/>
      <c r="I50" s="140"/>
      <c r="J50" s="140"/>
      <c r="K50" s="142"/>
    </row>
    <row r="51" spans="1:17" s="129" customFormat="1" ht="20.25" customHeight="1" x14ac:dyDescent="0.25">
      <c r="A51" s="135"/>
      <c r="B51" s="128"/>
      <c r="C51" s="128"/>
      <c r="D51" s="164"/>
      <c r="E51" s="128"/>
      <c r="F51" s="162"/>
      <c r="G51" s="128"/>
      <c r="H51" s="137" t="s">
        <v>189</v>
      </c>
      <c r="I51" s="128"/>
      <c r="J51" s="144">
        <f>-(F35+F37+F39+F41+F43+F47+F49+F51)</f>
        <v>0</v>
      </c>
      <c r="K51" s="138"/>
    </row>
    <row r="52" spans="1:17" ht="3.75" customHeight="1" x14ac:dyDescent="0.3">
      <c r="A52" s="139"/>
      <c r="B52" s="140"/>
      <c r="C52" s="140"/>
      <c r="D52" s="140"/>
      <c r="E52" s="140"/>
      <c r="F52" s="140"/>
      <c r="G52" s="140"/>
      <c r="H52" s="141"/>
      <c r="I52" s="140"/>
      <c r="J52" s="140"/>
      <c r="K52" s="142"/>
    </row>
    <row r="53" spans="1:17" ht="51" x14ac:dyDescent="0.3">
      <c r="A53" s="139"/>
      <c r="B53" s="140"/>
      <c r="C53" s="140"/>
      <c r="D53" s="140"/>
      <c r="E53" s="140"/>
      <c r="F53" s="140"/>
      <c r="G53" s="140"/>
      <c r="H53" s="141"/>
      <c r="I53" s="140"/>
      <c r="J53" s="147" t="s">
        <v>190</v>
      </c>
      <c r="K53" s="142"/>
    </row>
    <row r="54" spans="1:17" s="129" customFormat="1" ht="8.25" customHeight="1" x14ac:dyDescent="0.25">
      <c r="A54" s="135"/>
      <c r="B54" s="128"/>
      <c r="C54" s="128"/>
      <c r="D54" s="128"/>
      <c r="E54" s="128"/>
      <c r="F54" s="128"/>
      <c r="G54" s="128"/>
      <c r="H54" s="137"/>
      <c r="I54" s="128"/>
      <c r="J54" s="128"/>
      <c r="K54" s="138"/>
    </row>
    <row r="55" spans="1:17" s="129" customFormat="1" ht="20.25" customHeight="1" x14ac:dyDescent="0.25">
      <c r="A55" s="135"/>
      <c r="B55" s="136" t="s">
        <v>191</v>
      </c>
      <c r="C55" s="128"/>
      <c r="D55" s="128"/>
      <c r="E55" s="128"/>
      <c r="F55" s="128"/>
      <c r="G55" s="128"/>
      <c r="H55" s="137"/>
      <c r="I55" s="128"/>
      <c r="J55" s="149">
        <f>+J3+J15+J29+J51</f>
        <v>0</v>
      </c>
      <c r="K55" s="138"/>
      <c r="P55" s="150"/>
      <c r="Q55" s="150"/>
    </row>
    <row r="56" spans="1:17" s="129" customFormat="1" ht="20.25" customHeight="1" x14ac:dyDescent="0.25">
      <c r="A56" s="135"/>
      <c r="B56" s="136"/>
      <c r="C56" s="128"/>
      <c r="D56" s="151" t="s">
        <v>192</v>
      </c>
      <c r="E56" s="128"/>
      <c r="F56" s="128"/>
      <c r="G56" s="128"/>
      <c r="H56" s="137"/>
      <c r="I56" s="128"/>
      <c r="J56" s="152"/>
      <c r="K56" s="138"/>
    </row>
    <row r="57" spans="1:17" s="129" customFormat="1" ht="6.75" customHeight="1" x14ac:dyDescent="0.25">
      <c r="A57" s="135"/>
      <c r="B57" s="136"/>
      <c r="C57" s="128"/>
      <c r="D57" s="151"/>
      <c r="E57" s="128"/>
      <c r="F57" s="128"/>
      <c r="G57" s="128"/>
      <c r="H57" s="137"/>
      <c r="I57" s="128"/>
      <c r="J57" s="152"/>
      <c r="K57" s="138"/>
    </row>
    <row r="58" spans="1:17" s="129" customFormat="1" ht="40.5" customHeight="1" x14ac:dyDescent="0.25">
      <c r="A58" s="135"/>
      <c r="B58" s="496" t="s">
        <v>193</v>
      </c>
      <c r="C58" s="496"/>
      <c r="D58" s="496"/>
      <c r="E58" s="496"/>
      <c r="F58" s="496"/>
      <c r="G58" s="496"/>
      <c r="H58" s="496"/>
      <c r="I58" s="496"/>
      <c r="J58" s="496"/>
      <c r="K58" s="138"/>
    </row>
    <row r="59" spans="1:17" ht="16.5" customHeight="1" thickBot="1" x14ac:dyDescent="0.35">
      <c r="A59" s="153"/>
      <c r="B59" s="154"/>
      <c r="C59" s="154"/>
      <c r="D59" s="155"/>
      <c r="E59" s="155"/>
      <c r="F59" s="155"/>
      <c r="G59" s="155"/>
      <c r="H59" s="156"/>
      <c r="I59" s="155"/>
      <c r="J59" s="155"/>
      <c r="K59" s="157"/>
    </row>
    <row r="63" spans="1:17" x14ac:dyDescent="0.25">
      <c r="C63" s="159"/>
    </row>
    <row r="64" spans="1:17" x14ac:dyDescent="0.25">
      <c r="C64" s="161"/>
    </row>
    <row r="65" spans="3:3" x14ac:dyDescent="0.25">
      <c r="C65" s="159"/>
    </row>
  </sheetData>
  <sheetProtection algorithmName="SHA-512" hashValue="oVyY8IFRFhr4hGgXa0QgJS49kGiY+emwwRNscs7n1fZ6vV94aqlJ+gDmK9W4XjGkGSvPg3BqINQH5kxvn4d7rA==" saltValue="e/W3vrcPQ6Gzf4v1tWor8Q==" spinCount="100000" sheet="1" objects="1" scenarios="1" selectLockedCells="1"/>
  <mergeCells count="2">
    <mergeCell ref="B1:K1"/>
    <mergeCell ref="B58:J58"/>
  </mergeCells>
  <conditionalFormatting sqref="F31">
    <cfRule type="cellIs" dxfId="1" priority="1" operator="equal">
      <formula>0</formula>
    </cfRule>
    <cfRule type="cellIs" dxfId="0" priority="2" operator="notEqual">
      <formula>0</formula>
    </cfRule>
  </conditionalFormatting>
  <dataValidations count="1">
    <dataValidation type="textLength" operator="lessThanOrEqual" allowBlank="1" showInputMessage="1" showErrorMessage="1" prompt="(Saisir une dépense ici)" sqref="D25 D27 D29 D47 D49 D51">
      <formula1>120</formula1>
    </dataValidation>
  </dataValidations>
  <pageMargins left="0.70866141732283472" right="0.70866141732283472" top="0.74803149606299213" bottom="0.74803149606299213" header="0.31496062992125984" footer="0.31496062992125984"/>
  <pageSetup paperSize="9" scale="82" orientation="portrait" r:id="rId1"/>
  <headerFooter>
    <oddFooter>&amp;C
&amp;R6</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F39"/>
  <sheetViews>
    <sheetView topLeftCell="A13" zoomScaleNormal="100" workbookViewId="0">
      <selection activeCell="B12" sqref="B12"/>
    </sheetView>
  </sheetViews>
  <sheetFormatPr baseColWidth="10" defaultColWidth="11.44140625" defaultRowHeight="21" customHeight="1" x14ac:dyDescent="0.25"/>
  <cols>
    <col min="1" max="1" width="35.6640625" style="62" customWidth="1"/>
    <col min="2" max="2" width="25" style="62" customWidth="1"/>
    <col min="3" max="3" width="5.6640625" style="62" customWidth="1"/>
    <col min="4" max="4" width="11.6640625" style="62" customWidth="1"/>
    <col min="5" max="5" width="2.6640625" style="87" customWidth="1"/>
    <col min="6" max="6" width="30.33203125" style="88" customWidth="1"/>
    <col min="7" max="7" width="23.44140625" style="62" customWidth="1"/>
    <col min="8" max="16384" width="11.44140625" style="62"/>
  </cols>
  <sheetData>
    <row r="1" spans="1:6" ht="21" customHeight="1" x14ac:dyDescent="0.25">
      <c r="A1" s="407" t="str">
        <f>'1-Présentation'!A1</f>
        <v>LA FABRIQUE DE LA PAROISSE DE</v>
      </c>
      <c r="B1" s="408"/>
      <c r="C1" s="408"/>
      <c r="D1" s="408"/>
      <c r="E1" s="408"/>
      <c r="F1" s="409"/>
    </row>
    <row r="2" spans="1:6" ht="21" customHeight="1" x14ac:dyDescent="0.25">
      <c r="A2" s="410">
        <f>'1-Présentation'!A2</f>
        <v>0</v>
      </c>
      <c r="B2" s="411"/>
      <c r="C2" s="411"/>
      <c r="D2" s="411"/>
      <c r="E2" s="411"/>
      <c r="F2" s="412"/>
    </row>
    <row r="3" spans="1:6" ht="21" customHeight="1" x14ac:dyDescent="0.25">
      <c r="A3" s="497" t="s">
        <v>223</v>
      </c>
      <c r="B3" s="498"/>
      <c r="C3" s="498"/>
      <c r="D3" s="498"/>
      <c r="E3" s="498"/>
      <c r="F3" s="499"/>
    </row>
    <row r="4" spans="1:6" ht="21" customHeight="1" x14ac:dyDescent="0.25">
      <c r="A4" s="63"/>
      <c r="B4" s="64"/>
      <c r="C4" s="64"/>
      <c r="D4" s="64"/>
      <c r="E4" s="65"/>
      <c r="F4" s="66"/>
    </row>
    <row r="5" spans="1:6" ht="21" customHeight="1" x14ac:dyDescent="0.25">
      <c r="A5" s="71" t="s">
        <v>224</v>
      </c>
      <c r="B5" s="64"/>
      <c r="C5" s="64"/>
      <c r="D5" s="64"/>
      <c r="E5" s="65"/>
      <c r="F5" s="66"/>
    </row>
    <row r="6" spans="1:6" ht="21" customHeight="1" x14ac:dyDescent="0.25">
      <c r="A6" s="71" t="s">
        <v>225</v>
      </c>
      <c r="B6" s="64"/>
      <c r="C6" s="64"/>
      <c r="D6" s="64"/>
      <c r="E6" s="65"/>
      <c r="F6" s="68"/>
    </row>
    <row r="7" spans="1:6" ht="21" customHeight="1" x14ac:dyDescent="0.25">
      <c r="A7" s="71"/>
      <c r="B7" s="64"/>
      <c r="C7" s="64"/>
      <c r="D7" s="64"/>
      <c r="E7" s="65"/>
      <c r="F7" s="68"/>
    </row>
    <row r="8" spans="1:6" ht="21" customHeight="1" x14ac:dyDescent="0.25">
      <c r="A8" s="203" t="s">
        <v>210</v>
      </c>
      <c r="B8" s="204"/>
      <c r="C8" s="64"/>
      <c r="D8" s="64"/>
      <c r="E8" s="65"/>
      <c r="F8" s="68"/>
    </row>
    <row r="9" spans="1:6" ht="21" customHeight="1" x14ac:dyDescent="0.25">
      <c r="A9" s="71"/>
      <c r="B9" s="64"/>
      <c r="C9" s="64"/>
      <c r="D9" s="64"/>
      <c r="E9" s="65"/>
      <c r="F9" s="68"/>
    </row>
    <row r="10" spans="1:6" ht="21" customHeight="1" x14ac:dyDescent="0.25">
      <c r="A10" s="71" t="s">
        <v>222</v>
      </c>
      <c r="B10" s="212"/>
      <c r="C10" s="212"/>
      <c r="D10" s="212"/>
      <c r="E10" s="213"/>
      <c r="F10" s="214"/>
    </row>
    <row r="11" spans="1:6" ht="21" customHeight="1" x14ac:dyDescent="0.25">
      <c r="A11" s="71" t="s">
        <v>211</v>
      </c>
      <c r="B11" s="215"/>
      <c r="C11" s="215"/>
      <c r="D11" s="215"/>
      <c r="E11" s="216"/>
      <c r="F11" s="217"/>
    </row>
    <row r="12" spans="1:6" ht="21" customHeight="1" x14ac:dyDescent="0.25">
      <c r="A12" s="71" t="s">
        <v>212</v>
      </c>
      <c r="B12" s="215"/>
      <c r="C12" s="215"/>
      <c r="D12" s="215"/>
      <c r="E12" s="216"/>
      <c r="F12" s="218"/>
    </row>
    <row r="13" spans="1:6" ht="21" customHeight="1" x14ac:dyDescent="0.25">
      <c r="A13" s="71" t="s">
        <v>213</v>
      </c>
      <c r="B13" s="215"/>
      <c r="C13" s="215"/>
      <c r="D13" s="215"/>
      <c r="E13" s="216"/>
      <c r="F13" s="218"/>
    </row>
    <row r="14" spans="1:6" ht="21" customHeight="1" x14ac:dyDescent="0.25">
      <c r="A14" s="63"/>
      <c r="B14" s="64"/>
      <c r="C14" s="64"/>
      <c r="D14" s="64"/>
      <c r="E14" s="65"/>
      <c r="F14" s="66"/>
    </row>
    <row r="15" spans="1:6" s="205" customFormat="1" ht="21" customHeight="1" x14ac:dyDescent="0.25">
      <c r="A15" s="71" t="s">
        <v>214</v>
      </c>
      <c r="B15" s="3"/>
      <c r="C15" s="3"/>
      <c r="D15" s="3"/>
      <c r="E15" s="4"/>
      <c r="F15" s="5"/>
    </row>
    <row r="16" spans="1:6" s="205" customFormat="1" ht="21" customHeight="1" x14ac:dyDescent="0.25">
      <c r="A16" s="6"/>
      <c r="B16" s="3"/>
      <c r="C16" s="3"/>
      <c r="D16" s="3"/>
      <c r="E16" s="4"/>
      <c r="F16" s="5"/>
    </row>
    <row r="17" spans="1:6" s="205" customFormat="1" ht="21" customHeight="1" x14ac:dyDescent="0.25">
      <c r="A17" s="71"/>
      <c r="B17" s="204"/>
      <c r="C17" s="204"/>
      <c r="D17" s="204"/>
      <c r="E17" s="65"/>
      <c r="F17" s="66"/>
    </row>
    <row r="18" spans="1:6" s="205" customFormat="1" ht="21" customHeight="1" x14ac:dyDescent="0.25">
      <c r="A18" s="71" t="s">
        <v>215</v>
      </c>
      <c r="B18" s="219"/>
      <c r="C18" s="219"/>
      <c r="D18" s="219"/>
      <c r="E18" s="220"/>
      <c r="F18" s="221"/>
    </row>
    <row r="19" spans="1:6" s="205" customFormat="1" ht="21" customHeight="1" x14ac:dyDescent="0.25">
      <c r="A19" s="71"/>
      <c r="B19" s="204"/>
      <c r="C19" s="204"/>
      <c r="D19" s="204"/>
      <c r="E19" s="65"/>
      <c r="F19" s="66"/>
    </row>
    <row r="20" spans="1:6" s="205" customFormat="1" ht="21" customHeight="1" x14ac:dyDescent="0.25">
      <c r="A20" s="71" t="s">
        <v>214</v>
      </c>
      <c r="B20" s="3"/>
      <c r="C20" s="3"/>
      <c r="D20" s="3"/>
      <c r="E20" s="4"/>
      <c r="F20" s="5"/>
    </row>
    <row r="21" spans="1:6" s="205" customFormat="1" ht="21" customHeight="1" x14ac:dyDescent="0.25">
      <c r="A21" s="6"/>
      <c r="B21" s="3"/>
      <c r="C21" s="3"/>
      <c r="D21" s="3"/>
      <c r="E21" s="4"/>
      <c r="F21" s="5"/>
    </row>
    <row r="22" spans="1:6" s="205" customFormat="1" ht="21" customHeight="1" x14ac:dyDescent="0.25">
      <c r="A22" s="71"/>
      <c r="B22" s="204"/>
      <c r="C22" s="204"/>
      <c r="D22" s="204"/>
      <c r="E22" s="65"/>
      <c r="F22" s="66"/>
    </row>
    <row r="23" spans="1:6" s="205" customFormat="1" ht="21" customHeight="1" x14ac:dyDescent="0.25">
      <c r="A23" s="71" t="s">
        <v>215</v>
      </c>
      <c r="B23" s="219"/>
      <c r="C23" s="219"/>
      <c r="D23" s="219"/>
      <c r="E23" s="220"/>
      <c r="F23" s="221"/>
    </row>
    <row r="24" spans="1:6" s="205" customFormat="1" ht="27.9" customHeight="1" x14ac:dyDescent="0.25">
      <c r="A24" s="71"/>
      <c r="B24" s="204"/>
      <c r="C24" s="204"/>
      <c r="D24" s="204"/>
      <c r="E24" s="65"/>
      <c r="F24" s="66"/>
    </row>
    <row r="25" spans="1:6" s="205" customFormat="1" ht="21" customHeight="1" x14ac:dyDescent="0.25">
      <c r="A25" s="71" t="s">
        <v>214</v>
      </c>
      <c r="B25" s="3"/>
      <c r="C25" s="3"/>
      <c r="D25" s="3"/>
      <c r="E25" s="4"/>
      <c r="F25" s="5"/>
    </row>
    <row r="26" spans="1:6" s="205" customFormat="1" ht="21" customHeight="1" x14ac:dyDescent="0.25">
      <c r="A26" s="6"/>
      <c r="B26" s="3"/>
      <c r="C26" s="3"/>
      <c r="D26" s="3"/>
      <c r="E26" s="4"/>
      <c r="F26" s="5"/>
    </row>
    <row r="27" spans="1:6" s="205" customFormat="1" ht="21" customHeight="1" x14ac:dyDescent="0.25">
      <c r="A27" s="71"/>
      <c r="B27" s="204"/>
      <c r="C27" s="204"/>
      <c r="D27" s="204"/>
      <c r="E27" s="65"/>
      <c r="F27" s="66"/>
    </row>
    <row r="28" spans="1:6" s="205" customFormat="1" ht="21" customHeight="1" x14ac:dyDescent="0.25">
      <c r="A28" s="71" t="s">
        <v>215</v>
      </c>
      <c r="B28" s="219"/>
      <c r="C28" s="219"/>
      <c r="D28" s="219"/>
      <c r="E28" s="220"/>
      <c r="F28" s="221"/>
    </row>
    <row r="29" spans="1:6" s="205" customFormat="1" ht="27.9" customHeight="1" x14ac:dyDescent="0.25">
      <c r="A29" s="71"/>
      <c r="B29" s="204"/>
      <c r="C29" s="204"/>
      <c r="D29" s="204"/>
      <c r="E29" s="65"/>
      <c r="F29" s="66"/>
    </row>
    <row r="30" spans="1:6" s="205" customFormat="1" ht="21" customHeight="1" x14ac:dyDescent="0.25">
      <c r="A30" s="71" t="s">
        <v>214</v>
      </c>
      <c r="B30" s="3"/>
      <c r="C30" s="3"/>
      <c r="D30" s="3"/>
      <c r="E30" s="4"/>
      <c r="F30" s="5"/>
    </row>
    <row r="31" spans="1:6" s="205" customFormat="1" ht="21" customHeight="1" x14ac:dyDescent="0.25">
      <c r="A31" s="6"/>
      <c r="B31" s="3"/>
      <c r="C31" s="3"/>
      <c r="D31" s="3"/>
      <c r="E31" s="4"/>
      <c r="F31" s="5"/>
    </row>
    <row r="32" spans="1:6" s="205" customFormat="1" ht="21" customHeight="1" x14ac:dyDescent="0.25">
      <c r="A32" s="71"/>
      <c r="B32" s="204"/>
      <c r="C32" s="204"/>
      <c r="D32" s="204"/>
      <c r="E32" s="65"/>
      <c r="F32" s="66"/>
    </row>
    <row r="33" spans="1:6" s="205" customFormat="1" ht="21" customHeight="1" x14ac:dyDescent="0.25">
      <c r="A33" s="71" t="s">
        <v>215</v>
      </c>
      <c r="B33" s="219"/>
      <c r="C33" s="219"/>
      <c r="D33" s="219"/>
      <c r="E33" s="220"/>
      <c r="F33" s="221"/>
    </row>
    <row r="34" spans="1:6" s="205" customFormat="1" ht="21" customHeight="1" x14ac:dyDescent="0.25">
      <c r="A34" s="71"/>
      <c r="B34" s="204"/>
      <c r="C34" s="204"/>
      <c r="D34" s="204"/>
      <c r="E34" s="65"/>
      <c r="F34" s="206"/>
    </row>
    <row r="35" spans="1:6" s="205" customFormat="1" ht="21" customHeight="1" x14ac:dyDescent="0.25">
      <c r="A35" s="71" t="s">
        <v>214</v>
      </c>
      <c r="B35" s="3"/>
      <c r="C35" s="3"/>
      <c r="D35" s="3"/>
      <c r="E35" s="4"/>
      <c r="F35" s="5"/>
    </row>
    <row r="36" spans="1:6" s="205" customFormat="1" ht="21" customHeight="1" x14ac:dyDescent="0.25">
      <c r="A36" s="6"/>
      <c r="B36" s="3"/>
      <c r="C36" s="3"/>
      <c r="D36" s="3"/>
      <c r="E36" s="4"/>
      <c r="F36" s="5"/>
    </row>
    <row r="37" spans="1:6" s="205" customFormat="1" ht="21" customHeight="1" x14ac:dyDescent="0.25">
      <c r="A37" s="71"/>
      <c r="B37" s="204"/>
      <c r="C37" s="204"/>
      <c r="D37" s="204"/>
      <c r="E37" s="65"/>
      <c r="F37" s="66"/>
    </row>
    <row r="38" spans="1:6" s="205" customFormat="1" ht="21" customHeight="1" x14ac:dyDescent="0.25">
      <c r="A38" s="71" t="s">
        <v>215</v>
      </c>
      <c r="B38" s="219"/>
      <c r="C38" s="219"/>
      <c r="D38" s="219"/>
      <c r="E38" s="220"/>
      <c r="F38" s="221"/>
    </row>
    <row r="39" spans="1:6" s="205" customFormat="1" ht="21" customHeight="1" thickBot="1" x14ac:dyDescent="0.3">
      <c r="A39" s="207"/>
      <c r="B39" s="208"/>
      <c r="C39" s="208"/>
      <c r="D39" s="209"/>
      <c r="E39" s="210"/>
      <c r="F39" s="211"/>
    </row>
  </sheetData>
  <sheetProtection selectLockedCells="1"/>
  <mergeCells count="3">
    <mergeCell ref="A1:F1"/>
    <mergeCell ref="A2:F2"/>
    <mergeCell ref="A3:F3"/>
  </mergeCells>
  <printOptions horizontalCentered="1" verticalCentered="1"/>
  <pageMargins left="0.11811023622047245" right="0.11811023622047245" top="0.19685039370078741" bottom="0.19685039370078741" header="0.51181102362204722" footer="0.11811023622047245"/>
  <pageSetup scale="78" orientation="portrait" r:id="rId1"/>
  <headerFooter alignWithMargins="0">
    <oddFooter>&amp;R7</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7</vt:i4>
      </vt:variant>
    </vt:vector>
  </HeadingPairs>
  <TitlesOfParts>
    <vt:vector size="16" baseType="lpstr">
      <vt:lpstr>Éléments à respecter</vt:lpstr>
      <vt:lpstr>1-Présentation</vt:lpstr>
      <vt:lpstr>2-Équipe</vt:lpstr>
      <vt:lpstr>3-Budget - RECETTES</vt:lpstr>
      <vt:lpstr>4-Budget - DÉBOURSÉS</vt:lpstr>
      <vt:lpstr>5-Récapitulation</vt:lpstr>
      <vt:lpstr>Contribution dicoésaine Prév</vt:lpstr>
      <vt:lpstr>6-Suivi dons dédiés</vt:lpstr>
      <vt:lpstr>7-Locaux à louer</vt:lpstr>
      <vt:lpstr>'1-Présentation'!Zone_d_impression</vt:lpstr>
      <vt:lpstr>'2-Équipe'!Zone_d_impression</vt:lpstr>
      <vt:lpstr>'3-Budget - RECETTES'!Zone_d_impression</vt:lpstr>
      <vt:lpstr>'4-Budget - DÉBOURSÉS'!Zone_d_impression</vt:lpstr>
      <vt:lpstr>'5-Récapitulation'!Zone_d_impression</vt:lpstr>
      <vt:lpstr>'7-Locaux à louer'!Zone_d_impression</vt:lpstr>
      <vt:lpstr>'Éléments à respecter'!Zone_d_impression</vt:lpstr>
    </vt:vector>
  </TitlesOfParts>
  <Company>AdeM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Benoit</dc:creator>
  <cp:lastModifiedBy>Gabriel Gatchuessi Talom</cp:lastModifiedBy>
  <cp:lastPrinted>2021-12-16T15:05:36Z</cp:lastPrinted>
  <dcterms:created xsi:type="dcterms:W3CDTF">2005-11-10T21:38:41Z</dcterms:created>
  <dcterms:modified xsi:type="dcterms:W3CDTF">2023-09-05T14:45:48Z</dcterms:modified>
</cp:coreProperties>
</file>